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6" yWindow="-96" windowWidth="23232" windowHeight="12432" activeTab="1"/>
  </bookViews>
  <sheets>
    <sheet name="Domacin" sheetId="8" r:id="rId1"/>
    <sheet name="4. razred" sheetId="9" r:id="rId2"/>
  </sheets>
  <definedNames>
    <definedName name="_xlnm._FilterDatabase" localSheetId="1" hidden="1">'4. razred'!$A$57:$N$96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8" i="9" l="1"/>
  <c r="T9" i="9"/>
  <c r="T10" i="9"/>
  <c r="S10" i="9"/>
  <c r="S9" i="9"/>
  <c r="S8" i="9"/>
  <c r="T7" i="9"/>
  <c r="S7" i="9"/>
  <c r="L19" i="9" l="1"/>
  <c r="L28" i="9"/>
  <c r="L9" i="9" l="1"/>
  <c r="L13" i="9"/>
  <c r="L11" i="9"/>
  <c r="L10" i="9"/>
  <c r="L23" i="9"/>
  <c r="L12" i="9"/>
  <c r="L31" i="9"/>
  <c r="L18" i="9"/>
  <c r="L37" i="9"/>
  <c r="L22" i="9"/>
  <c r="L48" i="9"/>
  <c r="L25" i="9"/>
  <c r="L8" i="9"/>
  <c r="L21" i="9"/>
  <c r="L34" i="9"/>
  <c r="L30" i="9"/>
  <c r="L26" i="9"/>
  <c r="L42" i="9"/>
  <c r="L16" i="9"/>
  <c r="L39" i="9"/>
  <c r="L38" i="9"/>
  <c r="L45" i="9"/>
  <c r="L27" i="9"/>
  <c r="L36" i="9"/>
  <c r="L41" i="9"/>
  <c r="L47" i="9"/>
  <c r="L40" i="9"/>
  <c r="L32" i="9"/>
  <c r="L46" i="9"/>
  <c r="L44" i="9"/>
  <c r="L29" i="9"/>
  <c r="L49" i="9"/>
  <c r="L43" i="9"/>
  <c r="L35" i="9"/>
  <c r="L33" i="9"/>
  <c r="L14" i="9"/>
  <c r="L20" i="9"/>
  <c r="L24" i="9"/>
  <c r="L17" i="9"/>
  <c r="L15" i="9"/>
  <c r="L7" i="9"/>
</calcChain>
</file>

<file path=xl/sharedStrings.xml><?xml version="1.0" encoding="utf-8"?>
<sst xmlns="http://schemas.openxmlformats.org/spreadsheetml/2006/main" count="402" uniqueCount="196">
  <si>
    <t>Име и презиме</t>
  </si>
  <si>
    <t>Место</t>
  </si>
  <si>
    <t>Освојено бодова (ненормираних)</t>
  </si>
  <si>
    <t>Зад.3</t>
  </si>
  <si>
    <t>Зад.2</t>
  </si>
  <si>
    <t>Зад.1</t>
  </si>
  <si>
    <t>Зад.4</t>
  </si>
  <si>
    <t>Зад.5</t>
  </si>
  <si>
    <t>Школа - домаћин такмичења:</t>
  </si>
  <si>
    <t>Директор школе</t>
  </si>
  <si>
    <t>Потпис</t>
  </si>
  <si>
    <t>Tакмичење из физике ученика средњих школа</t>
  </si>
  <si>
    <t>Општина/Округ:</t>
  </si>
  <si>
    <t xml:space="preserve">Председник комисије </t>
  </si>
  <si>
    <t>Ук.</t>
  </si>
  <si>
    <t>Назив школе</t>
  </si>
  <si>
    <t>Представник Министарства просвете који је присуствовао такмичењу</t>
  </si>
  <si>
    <t>Гимназија "Светозар Марковић"</t>
  </si>
  <si>
    <t>Прва крагујевачка гимназија</t>
  </si>
  <si>
    <t>Крагујевац</t>
  </si>
  <si>
    <t>Немања Момчиловић</t>
  </si>
  <si>
    <t>Лена Станковић</t>
  </si>
  <si>
    <t>Марко Миливојевић</t>
  </si>
  <si>
    <t>Михаило Андоновић</t>
  </si>
  <si>
    <t>Јана Атанасијевић</t>
  </si>
  <si>
    <t>Математичка гимназија</t>
  </si>
  <si>
    <t>Београд</t>
  </si>
  <si>
    <t>Мина Дабовић</t>
  </si>
  <si>
    <t>Катарина Матић</t>
  </si>
  <si>
    <t>Мија Зелић</t>
  </si>
  <si>
    <t>Небојша Лазић</t>
  </si>
  <si>
    <t>Велизар Ивановић</t>
  </si>
  <si>
    <t>Драгица Ивковић</t>
  </si>
  <si>
    <t>Душко Латас</t>
  </si>
  <si>
    <t>Андреј Дробњаковић</t>
  </si>
  <si>
    <t>Јован Кулезић</t>
  </si>
  <si>
    <t>Василије Хаџи-Пурић</t>
  </si>
  <si>
    <t>Анђела Несторовић</t>
  </si>
  <si>
    <t>Лука Смиљанић</t>
  </si>
  <si>
    <t>Нађа Петровић</t>
  </si>
  <si>
    <t>Никола Стефановић</t>
  </si>
  <si>
    <t>Растко Илић</t>
  </si>
  <si>
    <t>Страхиња Југовић</t>
  </si>
  <si>
    <t>Јована Савковић</t>
  </si>
  <si>
    <t>Милош Петровић</t>
  </si>
  <si>
    <t>Урош Недић</t>
  </si>
  <si>
    <t>Владимир Ђурица</t>
  </si>
  <si>
    <t>Михаило Алексић</t>
  </si>
  <si>
    <t>Данило Бабић</t>
  </si>
  <si>
    <t>АЛФА категорија</t>
  </si>
  <si>
    <t>Ниш</t>
  </si>
  <si>
    <t>Алекса Станковић</t>
  </si>
  <si>
    <t>Тадија Живковић</t>
  </si>
  <si>
    <t>Дуња Дачић</t>
  </si>
  <si>
    <t>Тадија Ђокић</t>
  </si>
  <si>
    <t>Вера Прокић</t>
  </si>
  <si>
    <t>Стефан Секулић Дердовски</t>
  </si>
  <si>
    <t>Стефан Миљковић</t>
  </si>
  <si>
    <t>Ана Ђорђевић, Стефан Ђорђевић</t>
  </si>
  <si>
    <t>Алекса Николић</t>
  </si>
  <si>
    <t>Милош Чакаревић</t>
  </si>
  <si>
    <t xml:space="preserve">Александра Гочанин, Драгољуб Гочанин </t>
  </si>
  <si>
    <t xml:space="preserve">Богдан Миловановић </t>
  </si>
  <si>
    <t xml:space="preserve">Станко Николић, Игор Салом </t>
  </si>
  <si>
    <t>Јовица Милосављевић</t>
  </si>
  <si>
    <t xml:space="preserve">Лука Ристић </t>
  </si>
  <si>
    <t xml:space="preserve">Снежана Булајић </t>
  </si>
  <si>
    <t>Марко Форђарини</t>
  </si>
  <si>
    <t>Григорије Максимовић</t>
  </si>
  <si>
    <t>Гимназија Краљево</t>
  </si>
  <si>
    <t>Краљево</t>
  </si>
  <si>
    <t>Мирјана Јанковић</t>
  </si>
  <si>
    <t>Душан Лазић</t>
  </si>
  <si>
    <t>Никша Чеврљаковић</t>
  </si>
  <si>
    <t>Тијана Савић</t>
  </si>
  <si>
    <t>Гимназија Бољаи</t>
  </si>
  <si>
    <t>Сента</t>
  </si>
  <si>
    <t>Емеше Салма</t>
  </si>
  <si>
    <t>Ромео Ердељи</t>
  </si>
  <si>
    <t>Земунска гимназија</t>
  </si>
  <si>
    <t>Антон Федоров</t>
  </si>
  <si>
    <t>Ваљевска гимназија</t>
  </si>
  <si>
    <t>Ваљево</t>
  </si>
  <si>
    <t>Предраг Стефановић</t>
  </si>
  <si>
    <t>Петар Золотић</t>
  </si>
  <si>
    <t xml:space="preserve">Никола Кочовић </t>
  </si>
  <si>
    <t>Павле Игњатовић</t>
  </si>
  <si>
    <t>Искра Илић</t>
  </si>
  <si>
    <t>Гимназија “Ј.Ј.Змај“</t>
  </si>
  <si>
    <t>Нови Сад</t>
  </si>
  <si>
    <t>Лидија Букуров</t>
  </si>
  <si>
    <t>Јована Кнежевић Радић</t>
  </si>
  <si>
    <t>Име и презиме наставника</t>
  </si>
  <si>
    <t>Емилија Павловић</t>
  </si>
  <si>
    <t>Нови Београд</t>
  </si>
  <si>
    <t>III београдска гимназија</t>
  </si>
  <si>
    <t>Београд, Врачар</t>
  </si>
  <si>
    <t>XIV београдска гимназија</t>
  </si>
  <si>
    <t>Михаило Бошковић</t>
  </si>
  <si>
    <t>Вељко Брајковић</t>
  </si>
  <si>
    <t>Шифра</t>
  </si>
  <si>
    <t>Награда</t>
  </si>
  <si>
    <t xml:space="preserve">                                                     ЧЕТВРТИ РАЗРЕД</t>
  </si>
  <si>
    <t>Мирјана Кисјелица, Бојан Николић</t>
  </si>
  <si>
    <t>poklapa se sa nemačkim</t>
  </si>
  <si>
    <t>3. Beta</t>
  </si>
  <si>
    <t>Вук Баштовановић</t>
  </si>
  <si>
    <t>Десета гимназија Михајло Пупин</t>
  </si>
  <si>
    <t>Сузана Костадиновић</t>
  </si>
  <si>
    <t>поклапанје немачки</t>
  </si>
  <si>
    <t>2. Gama</t>
  </si>
  <si>
    <t>Дуња Кнежевић</t>
  </si>
  <si>
    <t>poklapanje francuski</t>
  </si>
  <si>
    <t>2 Gama</t>
  </si>
  <si>
    <t>3 Alfa</t>
  </si>
  <si>
    <t>Prevodi</t>
  </si>
  <si>
    <t>1 Gama</t>
  </si>
  <si>
    <t>Senta</t>
  </si>
  <si>
    <t>3 Beta, 3 Gama</t>
  </si>
  <si>
    <t>Суботица</t>
  </si>
  <si>
    <t>Акош Чисар</t>
  </si>
  <si>
    <t>Јулијана Јамбор</t>
  </si>
  <si>
    <t>4 beta</t>
  </si>
  <si>
    <t>Subotica gimnazija</t>
  </si>
  <si>
    <t>Subotica Tehnička škola</t>
  </si>
  <si>
    <t>Миона Лекић</t>
  </si>
  <si>
    <t>Јелисавета Ћурчин</t>
  </si>
  <si>
    <t>I</t>
  </si>
  <si>
    <t>II</t>
  </si>
  <si>
    <t>III</t>
  </si>
  <si>
    <t>Похвала</t>
  </si>
  <si>
    <t>Нора Детари</t>
  </si>
  <si>
    <t>Сенћанска Гимназија</t>
  </si>
  <si>
    <t>Игор Марковић</t>
  </si>
  <si>
    <t>Мартин Немет</t>
  </si>
  <si>
    <t>Техничка школа "Иван Сарић"</t>
  </si>
  <si>
    <t>Мелинда Андраши</t>
  </si>
  <si>
    <t>Рус 1А</t>
  </si>
  <si>
    <t>3Б</t>
  </si>
  <si>
    <t>4Б</t>
  </si>
  <si>
    <t>3Г</t>
  </si>
  <si>
    <t>1Г</t>
  </si>
  <si>
    <t>ЕК 3</t>
  </si>
  <si>
    <t>ЕК 7</t>
  </si>
  <si>
    <t>ГИМ 4</t>
  </si>
  <si>
    <t>МЕШ 40</t>
  </si>
  <si>
    <t>МЕШ 1</t>
  </si>
  <si>
    <t>Синтиа Чапо</t>
  </si>
  <si>
    <t>Гимназија Бечеј</t>
  </si>
  <si>
    <t>Бечеј</t>
  </si>
  <si>
    <t>Атила Леваи</t>
  </si>
  <si>
    <t>МЕШ 5</t>
  </si>
  <si>
    <t>енгласки</t>
  </si>
  <si>
    <t>brajkovicveljko011@gmail.com</t>
  </si>
  <si>
    <t>zelicmija@gmail.com</t>
  </si>
  <si>
    <t>4А30</t>
  </si>
  <si>
    <t>4А43</t>
  </si>
  <si>
    <t>4А10</t>
  </si>
  <si>
    <t>4А40</t>
  </si>
  <si>
    <t>4А05</t>
  </si>
  <si>
    <t>4А15</t>
  </si>
  <si>
    <t>4А23</t>
  </si>
  <si>
    <t>4А13</t>
  </si>
  <si>
    <t>4А08</t>
  </si>
  <si>
    <t>4А47</t>
  </si>
  <si>
    <t>4А37</t>
  </si>
  <si>
    <t>4А50</t>
  </si>
  <si>
    <t>4А33</t>
  </si>
  <si>
    <t>4А20</t>
  </si>
  <si>
    <t>4А22</t>
  </si>
  <si>
    <t>4А27</t>
  </si>
  <si>
    <t>4А28</t>
  </si>
  <si>
    <t>4А29</t>
  </si>
  <si>
    <t>4А32</t>
  </si>
  <si>
    <t>4А17</t>
  </si>
  <si>
    <t>4А07</t>
  </si>
  <si>
    <t>4А03</t>
  </si>
  <si>
    <t>4А04</t>
  </si>
  <si>
    <t>4А18</t>
  </si>
  <si>
    <t>4А35</t>
  </si>
  <si>
    <t>4А25</t>
  </si>
  <si>
    <t>4А49</t>
  </si>
  <si>
    <t>4А19</t>
  </si>
  <si>
    <t>4А39</t>
  </si>
  <si>
    <t>4А34</t>
  </si>
  <si>
    <t>4А24</t>
  </si>
  <si>
    <t>4А14</t>
  </si>
  <si>
    <t>4А42</t>
  </si>
  <si>
    <t>4А09</t>
  </si>
  <si>
    <t>4А46</t>
  </si>
  <si>
    <t>4А36</t>
  </si>
  <si>
    <t>4А12</t>
  </si>
  <si>
    <t>4А44</t>
  </si>
  <si>
    <t>4А02</t>
  </si>
  <si>
    <t>4А45</t>
  </si>
  <si>
    <t>4А41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</si>
</sst>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1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5"/>
      <color indexed="56"/>
      <name val="Calibri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4" tint="-0.249977111117893"/>
      <name val="Calibri"/>
      <family val="2"/>
      <scheme val="minor"/>
    </font>
    <font>
      <u/>
      <sz val="10"/>
      <color theme="10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0">
    <xf numFmtId="0" fontId="0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14" fillId="4" borderId="1" applyNumberFormat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2" fillId="8" borderId="0" applyNumberFormat="0" applyBorder="0" applyAlignment="0" applyProtection="0"/>
    <xf numFmtId="0" fontId="9" fillId="9" borderId="0" applyNumberFormat="0" applyBorder="0" applyAlignment="0" applyProtection="0"/>
    <xf numFmtId="0" fontId="12" fillId="10" borderId="0" applyNumberFormat="0" applyBorder="0" applyAlignment="0" applyProtection="0"/>
    <xf numFmtId="0" fontId="9" fillId="11" borderId="0" applyNumberFormat="0" applyBorder="0" applyAlignment="0" applyProtection="0"/>
    <xf numFmtId="0" fontId="19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13" fillId="4" borderId="8" applyNumberFormat="0" applyAlignment="0" applyProtection="0"/>
    <xf numFmtId="0" fontId="17" fillId="2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21" fillId="6" borderId="0" applyNumberFormat="0" applyBorder="0" applyAlignment="0" applyProtection="0"/>
    <xf numFmtId="0" fontId="6" fillId="21" borderId="7" applyNumberFormat="0" applyFont="0" applyAlignment="0" applyProtection="0"/>
    <xf numFmtId="0" fontId="24" fillId="0" borderId="4" applyNumberFormat="0" applyFill="0" applyAlignment="0" applyProtection="0"/>
    <xf numFmtId="0" fontId="11" fillId="22" borderId="2" applyNumberFormat="0" applyAlignment="0" applyProtection="0"/>
    <xf numFmtId="0" fontId="23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10" fillId="11" borderId="1" applyNumberFormat="0" applyAlignment="0" applyProtection="0"/>
    <xf numFmtId="0" fontId="16" fillId="0" borderId="6" applyNumberFormat="0" applyFill="0" applyAlignment="0" applyProtection="0"/>
    <xf numFmtId="0" fontId="18" fillId="23" borderId="0" applyNumberFormat="0" applyBorder="0" applyAlignment="0" applyProtection="0"/>
    <xf numFmtId="0" fontId="15" fillId="0" borderId="9" applyNumberFormat="0" applyFill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34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7" fillId="0" borderId="0" xfId="0" applyFont="1"/>
    <xf numFmtId="0" fontId="28" fillId="0" borderId="10" xfId="0" applyFont="1" applyBorder="1"/>
    <xf numFmtId="0" fontId="29" fillId="0" borderId="0" xfId="0" applyFont="1"/>
    <xf numFmtId="0" fontId="0" fillId="24" borderId="0" xfId="0" applyFill="1"/>
    <xf numFmtId="0" fontId="28" fillId="0" borderId="0" xfId="0" applyFont="1"/>
    <xf numFmtId="0" fontId="29" fillId="25" borderId="0" xfId="0" applyFont="1" applyFill="1"/>
    <xf numFmtId="0" fontId="28" fillId="0" borderId="12" xfId="0" applyFont="1" applyBorder="1"/>
    <xf numFmtId="0" fontId="28" fillId="24" borderId="0" xfId="0" applyFont="1" applyFill="1"/>
    <xf numFmtId="0" fontId="5" fillId="25" borderId="0" xfId="0" applyFont="1" applyFill="1"/>
    <xf numFmtId="0" fontId="30" fillId="24" borderId="10" xfId="0" applyFont="1" applyFill="1" applyBorder="1" applyAlignment="1">
      <alignment horizontal="center"/>
    </xf>
    <xf numFmtId="0" fontId="31" fillId="24" borderId="10" xfId="0" applyFont="1" applyFill="1" applyBorder="1"/>
    <xf numFmtId="0" fontId="31" fillId="24" borderId="10" xfId="0" applyFont="1" applyFill="1" applyBorder="1" applyAlignment="1">
      <alignment wrapText="1"/>
    </xf>
    <xf numFmtId="0" fontId="33" fillId="0" borderId="10" xfId="0" applyFont="1" applyBorder="1" applyAlignment="1">
      <alignment horizontal="left" vertical="center"/>
    </xf>
    <xf numFmtId="0" fontId="33" fillId="26" borderId="10" xfId="0" applyFont="1" applyFill="1" applyBorder="1" applyAlignment="1">
      <alignment horizontal="left" vertical="center"/>
    </xf>
    <xf numFmtId="0" fontId="32" fillId="24" borderId="10" xfId="0" applyFont="1" applyFill="1" applyBorder="1"/>
    <xf numFmtId="0" fontId="29" fillId="24" borderId="0" xfId="0" applyFont="1" applyFill="1"/>
    <xf numFmtId="0" fontId="27" fillId="24" borderId="0" xfId="0" applyFont="1" applyFill="1"/>
    <xf numFmtId="0" fontId="4" fillId="25" borderId="0" xfId="0" applyFont="1" applyFill="1"/>
    <xf numFmtId="0" fontId="0" fillId="25" borderId="0" xfId="0" applyFill="1" applyAlignment="1">
      <alignment horizontal="center"/>
    </xf>
    <xf numFmtId="0" fontId="34" fillId="0" borderId="10" xfId="69" applyBorder="1" applyAlignment="1">
      <alignment horizontal="left" vertical="center"/>
    </xf>
    <xf numFmtId="0" fontId="0" fillId="0" borderId="0" xfId="0" applyAlignment="1">
      <alignment horizontal="center"/>
    </xf>
    <xf numFmtId="49" fontId="0" fillId="25" borderId="0" xfId="0" applyNumberFormat="1" applyFill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1" fillId="24" borderId="10" xfId="0" applyFont="1" applyFill="1" applyBorder="1" applyAlignment="1">
      <alignment horizontal="center"/>
    </xf>
    <xf numFmtId="0" fontId="33" fillId="0" borderId="10" xfId="0" applyFont="1" applyBorder="1" applyAlignment="1">
      <alignment horizontal="center" vertical="center"/>
    </xf>
    <xf numFmtId="0" fontId="33" fillId="26" borderId="10" xfId="0" applyFont="1" applyFill="1" applyBorder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29" fillId="0" borderId="0" xfId="0" applyFont="1"/>
    <xf numFmtId="0" fontId="0" fillId="0" borderId="11" xfId="0" applyBorder="1" applyAlignment="1">
      <alignment horizontal="center"/>
    </xf>
  </cellXfs>
  <cellStyles count="70">
    <cellStyle name="20% - Accent1 2" xfId="24"/>
    <cellStyle name="20% - Accent2 2" xfId="25"/>
    <cellStyle name="20% - Accent3 2" xfId="21"/>
    <cellStyle name="20% - Accent4 2" xfId="26"/>
    <cellStyle name="20% - Accent5 2" xfId="28"/>
    <cellStyle name="20% - Accent6 2" xfId="30"/>
    <cellStyle name="40% - Accent1 2" xfId="22"/>
    <cellStyle name="40% - Accent2 2" xfId="32"/>
    <cellStyle name="40% - Accent3 2" xfId="34"/>
    <cellStyle name="40% - Accent4 2" xfId="35"/>
    <cellStyle name="40% - Accent5 2" xfId="36"/>
    <cellStyle name="40% - Accent6 2" xfId="37"/>
    <cellStyle name="60% - Accent1 2" xfId="27"/>
    <cellStyle name="60% - Accent2 2" xfId="2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Bad 2" xfId="50"/>
    <cellStyle name="Calculation 2" xfId="23"/>
    <cellStyle name="Check Cell 2" xfId="53"/>
    <cellStyle name="Explanatory Text 2" xfId="54"/>
    <cellStyle name="Good 2" xfId="39"/>
    <cellStyle name="Heading 1 2" xfId="55"/>
    <cellStyle name="Heading 2 2" xfId="52"/>
    <cellStyle name="Heading 3 2" xfId="56"/>
    <cellStyle name="Heading 4 2" xfId="57"/>
    <cellStyle name="Hyperlink" xfId="69" builtinId="8"/>
    <cellStyle name="Input 2" xfId="58"/>
    <cellStyle name="Linked Cell 2" xfId="59"/>
    <cellStyle name="Neutral 2" xfId="60"/>
    <cellStyle name="Normal" xfId="0" builtinId="0"/>
    <cellStyle name="Normal 10" xfId="17"/>
    <cellStyle name="Normal 11" xfId="18"/>
    <cellStyle name="Normal 12" xfId="19"/>
    <cellStyle name="Normal 13" xfId="20"/>
    <cellStyle name="Normal 14" xfId="62"/>
    <cellStyle name="Normal 15" xfId="63"/>
    <cellStyle name="Normal 16" xfId="64"/>
    <cellStyle name="Normal 17" xfId="65"/>
    <cellStyle name="Normal 18" xfId="66"/>
    <cellStyle name="Normal 19" xfId="67"/>
    <cellStyle name="Normal 2" xfId="1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20" xfId="68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  <cellStyle name="Note 2" xfId="51"/>
    <cellStyle name="Output 2" xfId="38"/>
    <cellStyle name="Title 2" xfId="31"/>
    <cellStyle name="Total 2" xfId="61"/>
    <cellStyle name="Warning Text 2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0</xdr:row>
      <xdr:rowOff>104775</xdr:rowOff>
    </xdr:from>
    <xdr:to>
      <xdr:col>9</xdr:col>
      <xdr:colOff>190500</xdr:colOff>
      <xdr:row>3</xdr:row>
      <xdr:rowOff>107026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00047" y="104775"/>
          <a:ext cx="541268" cy="548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elicmija@gmail.com" TargetMode="External"/><Relationship Id="rId1" Type="http://schemas.openxmlformats.org/officeDocument/2006/relationships/hyperlink" Target="mailto:brajkovicveljko011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2"/>
  <sheetViews>
    <sheetView topLeftCell="A16" workbookViewId="0">
      <selection activeCell="N47" sqref="N47"/>
    </sheetView>
  </sheetViews>
  <sheetFormatPr defaultRowHeight="13.2" x14ac:dyDescent="0.25"/>
  <cols>
    <col min="1" max="1" width="3.6640625" customWidth="1"/>
    <col min="2" max="2" width="8.44140625" customWidth="1"/>
    <col min="3" max="3" width="21" customWidth="1"/>
    <col min="4" max="4" width="20" customWidth="1"/>
    <col min="5" max="5" width="20.44140625" customWidth="1"/>
  </cols>
  <sheetData>
    <row r="2" spans="1:12" s="1" customFormat="1" ht="17.399999999999999" x14ac:dyDescent="0.3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" customFormat="1" x14ac:dyDescent="0.25"/>
    <row r="4" spans="1:12" s="1" customFormat="1" x14ac:dyDescent="0.25"/>
    <row r="5" spans="1:12" s="1" customFormat="1" x14ac:dyDescent="0.25">
      <c r="A5" s="33" t="s">
        <v>12</v>
      </c>
      <c r="B5" s="33"/>
      <c r="C5" s="34"/>
      <c r="D5" s="34"/>
      <c r="E5" s="34"/>
      <c r="F5" s="34"/>
    </row>
    <row r="6" spans="1:12" s="1" customFormat="1" x14ac:dyDescent="0.25"/>
    <row r="7" spans="1:12" s="1" customFormat="1" x14ac:dyDescent="0.25">
      <c r="A7" s="34" t="s">
        <v>8</v>
      </c>
      <c r="B7" s="34"/>
      <c r="C7" s="34"/>
      <c r="D7" s="31"/>
      <c r="E7" s="34"/>
      <c r="F7" s="34"/>
      <c r="G7" s="34"/>
      <c r="H7" s="34"/>
      <c r="I7" s="34"/>
    </row>
    <row r="9" spans="1:12" s="1" customFormat="1" x14ac:dyDescent="0.25">
      <c r="A9" s="34" t="s">
        <v>9</v>
      </c>
      <c r="B9" s="34"/>
    </row>
    <row r="10" spans="1:12" s="1" customFormat="1" x14ac:dyDescent="0.25">
      <c r="A10" s="31" t="s">
        <v>0</v>
      </c>
      <c r="B10" s="31"/>
      <c r="D10" t="s">
        <v>10</v>
      </c>
    </row>
    <row r="11" spans="1:12" x14ac:dyDescent="0.25">
      <c r="A11" s="31"/>
      <c r="B11" s="31"/>
    </row>
    <row r="12" spans="1:12" ht="13.5" customHeight="1" x14ac:dyDescent="0.25"/>
    <row r="13" spans="1:12" ht="13.5" customHeight="1" x14ac:dyDescent="0.25"/>
    <row r="14" spans="1:12" ht="13.5" customHeight="1" x14ac:dyDescent="0.25"/>
    <row r="15" spans="1:12" ht="13.5" customHeight="1" x14ac:dyDescent="0.25"/>
    <row r="16" spans="1:12" s="1" customFormat="1" ht="13.5" customHeight="1" x14ac:dyDescent="0.25">
      <c r="A16" s="34" t="s">
        <v>16</v>
      </c>
      <c r="B16" s="34"/>
      <c r="C16" s="34"/>
      <c r="D16" s="34"/>
      <c r="E16" s="34"/>
      <c r="F16" s="34"/>
      <c r="G16" s="34"/>
      <c r="H16" s="34"/>
    </row>
    <row r="17" spans="1:11" ht="13.5" customHeight="1" x14ac:dyDescent="0.25">
      <c r="A17" s="31" t="s">
        <v>0</v>
      </c>
      <c r="B17" s="31"/>
      <c r="D17" t="s">
        <v>10</v>
      </c>
    </row>
    <row r="18" spans="1:11" ht="13.5" customHeight="1" x14ac:dyDescent="0.25">
      <c r="A18" s="31"/>
      <c r="B18" s="31"/>
    </row>
    <row r="19" spans="1:11" ht="13.5" customHeight="1" x14ac:dyDescent="0.25"/>
    <row r="20" spans="1:11" ht="13.5" customHeight="1" x14ac:dyDescent="0.25"/>
    <row r="21" spans="1:11" ht="13.5" customHeight="1" x14ac:dyDescent="0.25"/>
    <row r="22" spans="1:11" ht="13.5" customHeight="1" x14ac:dyDescent="0.25"/>
    <row r="23" spans="1:11" ht="13.5" customHeight="1" x14ac:dyDescent="0.25"/>
    <row r="24" spans="1:11" s="1" customFormat="1" ht="13.5" customHeight="1" x14ac:dyDescent="0.25">
      <c r="A24" s="1" t="s">
        <v>13</v>
      </c>
    </row>
    <row r="25" spans="1:11" ht="13.5" customHeight="1" x14ac:dyDescent="0.25">
      <c r="A25" s="31" t="s">
        <v>0</v>
      </c>
      <c r="B25" s="31"/>
      <c r="D25" t="s">
        <v>10</v>
      </c>
    </row>
    <row r="26" spans="1:11" ht="13.5" customHeight="1" x14ac:dyDescent="0.25">
      <c r="A26" s="31"/>
      <c r="B26" s="31"/>
    </row>
    <row r="27" spans="1:11" ht="13.5" customHeight="1" x14ac:dyDescent="0.25"/>
    <row r="28" spans="1:11" ht="13.5" customHeight="1" x14ac:dyDescent="0.25"/>
    <row r="31" spans="1:11" ht="14.4" x14ac:dyDescent="0.25">
      <c r="A31" s="16">
        <v>15</v>
      </c>
      <c r="B31" s="16" t="s">
        <v>105</v>
      </c>
      <c r="C31" s="16" t="s">
        <v>99</v>
      </c>
      <c r="D31" s="16" t="s">
        <v>97</v>
      </c>
      <c r="E31" s="16" t="s">
        <v>96</v>
      </c>
      <c r="F31" s="16" t="s">
        <v>98</v>
      </c>
      <c r="G31" s="16"/>
      <c r="H31" s="16"/>
      <c r="I31" s="16" t="s">
        <v>104</v>
      </c>
      <c r="J31" s="16"/>
      <c r="K31" s="23" t="s">
        <v>153</v>
      </c>
    </row>
    <row r="32" spans="1:11" ht="14.4" x14ac:dyDescent="0.25">
      <c r="A32" s="16">
        <v>6</v>
      </c>
      <c r="B32" s="16" t="s">
        <v>110</v>
      </c>
      <c r="C32" s="16" t="s">
        <v>106</v>
      </c>
      <c r="D32" s="16" t="s">
        <v>107</v>
      </c>
      <c r="E32" s="16" t="s">
        <v>94</v>
      </c>
      <c r="F32" s="16" t="s">
        <v>108</v>
      </c>
      <c r="G32" s="16"/>
      <c r="H32" s="16"/>
      <c r="I32" s="16" t="s">
        <v>109</v>
      </c>
      <c r="J32" s="16"/>
      <c r="K32" s="16"/>
    </row>
    <row r="33" spans="1:11" ht="14.4" x14ac:dyDescent="0.25">
      <c r="A33" s="16">
        <v>7</v>
      </c>
      <c r="B33" s="16" t="s">
        <v>113</v>
      </c>
      <c r="C33" s="16" t="s">
        <v>111</v>
      </c>
      <c r="D33" s="16" t="s">
        <v>107</v>
      </c>
      <c r="E33" s="16" t="s">
        <v>94</v>
      </c>
      <c r="F33" s="16" t="s">
        <v>108</v>
      </c>
      <c r="G33" s="16"/>
      <c r="H33" s="16"/>
      <c r="I33" s="16" t="s">
        <v>112</v>
      </c>
      <c r="J33" s="16"/>
      <c r="K33" s="16"/>
    </row>
    <row r="34" spans="1:11" ht="14.4" x14ac:dyDescent="0.25">
      <c r="A34" s="16">
        <v>36</v>
      </c>
      <c r="B34" s="16" t="s">
        <v>113</v>
      </c>
      <c r="C34" s="16" t="s">
        <v>125</v>
      </c>
      <c r="D34" s="16" t="s">
        <v>95</v>
      </c>
      <c r="E34" s="16" t="s">
        <v>96</v>
      </c>
      <c r="F34" s="16" t="s">
        <v>126</v>
      </c>
      <c r="G34" s="16"/>
      <c r="H34" s="16"/>
      <c r="I34" s="16" t="s">
        <v>112</v>
      </c>
      <c r="J34" s="16"/>
      <c r="K34" s="16"/>
    </row>
    <row r="35" spans="1:11" ht="14.4" x14ac:dyDescent="0.25">
      <c r="A35" s="16">
        <v>11</v>
      </c>
      <c r="B35" s="16" t="s">
        <v>114</v>
      </c>
      <c r="C35" s="16" t="s">
        <v>29</v>
      </c>
      <c r="D35" s="16" t="s">
        <v>25</v>
      </c>
      <c r="E35" s="16" t="s">
        <v>26</v>
      </c>
      <c r="F35" s="16" t="s">
        <v>61</v>
      </c>
      <c r="G35" s="16"/>
      <c r="H35" s="16"/>
      <c r="I35" s="16"/>
      <c r="J35" s="16" t="s">
        <v>152</v>
      </c>
      <c r="K35" s="23" t="s">
        <v>154</v>
      </c>
    </row>
    <row r="36" spans="1:11" ht="14.4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40" spans="1:11" x14ac:dyDescent="0.25">
      <c r="B40" s="3" t="s">
        <v>115</v>
      </c>
      <c r="C40" s="3" t="s">
        <v>116</v>
      </c>
      <c r="D40" s="3" t="s">
        <v>124</v>
      </c>
    </row>
    <row r="41" spans="1:11" x14ac:dyDescent="0.25">
      <c r="C41" s="3" t="s">
        <v>118</v>
      </c>
      <c r="D41" s="3" t="s">
        <v>117</v>
      </c>
    </row>
    <row r="42" spans="1:11" x14ac:dyDescent="0.25">
      <c r="C42" s="3" t="s">
        <v>122</v>
      </c>
      <c r="D42" s="3" t="s">
        <v>123</v>
      </c>
    </row>
    <row r="47" spans="1:11" ht="14.4" x14ac:dyDescent="0.25">
      <c r="A47" s="16"/>
      <c r="B47" s="16" t="s">
        <v>137</v>
      </c>
      <c r="C47" s="16" t="s">
        <v>80</v>
      </c>
      <c r="D47" s="16" t="s">
        <v>79</v>
      </c>
      <c r="E47" s="16" t="s">
        <v>26</v>
      </c>
      <c r="F47" s="16" t="s">
        <v>103</v>
      </c>
      <c r="G47" s="16"/>
      <c r="H47" s="16"/>
      <c r="I47" s="16"/>
      <c r="J47" s="16" t="s">
        <v>142</v>
      </c>
      <c r="K47" s="16">
        <v>8</v>
      </c>
    </row>
    <row r="48" spans="1:11" ht="14.4" x14ac:dyDescent="0.25">
      <c r="A48" s="16"/>
      <c r="B48" s="16" t="s">
        <v>138</v>
      </c>
      <c r="C48" s="16" t="s">
        <v>78</v>
      </c>
      <c r="D48" s="16" t="s">
        <v>75</v>
      </c>
      <c r="E48" s="16" t="s">
        <v>76</v>
      </c>
      <c r="F48" s="16" t="s">
        <v>77</v>
      </c>
      <c r="G48" s="16"/>
      <c r="H48" s="16"/>
      <c r="I48" s="16"/>
      <c r="J48" s="16" t="s">
        <v>143</v>
      </c>
      <c r="K48" s="16">
        <v>9</v>
      </c>
    </row>
    <row r="49" spans="1:11" ht="14.4" x14ac:dyDescent="0.25">
      <c r="A49" s="16"/>
      <c r="B49" s="16" t="s">
        <v>139</v>
      </c>
      <c r="C49" s="16" t="s">
        <v>120</v>
      </c>
      <c r="D49" s="16" t="s">
        <v>17</v>
      </c>
      <c r="E49" s="16" t="s">
        <v>119</v>
      </c>
      <c r="F49" s="16" t="s">
        <v>121</v>
      </c>
      <c r="G49" s="16"/>
      <c r="H49" s="16"/>
      <c r="I49" s="16"/>
      <c r="J49" s="16" t="s">
        <v>144</v>
      </c>
      <c r="K49" s="16">
        <v>14</v>
      </c>
    </row>
    <row r="50" spans="1:11" ht="14.4" x14ac:dyDescent="0.25">
      <c r="A50" s="16"/>
      <c r="B50" s="16" t="s">
        <v>140</v>
      </c>
      <c r="C50" s="16" t="s">
        <v>131</v>
      </c>
      <c r="D50" s="16" t="s">
        <v>132</v>
      </c>
      <c r="E50" s="16" t="s">
        <v>76</v>
      </c>
      <c r="F50" s="16" t="s">
        <v>133</v>
      </c>
      <c r="G50" s="16"/>
      <c r="H50" s="16"/>
      <c r="I50" s="16"/>
      <c r="J50" s="16" t="s">
        <v>145</v>
      </c>
      <c r="K50" s="16">
        <v>29</v>
      </c>
    </row>
    <row r="51" spans="1:11" ht="14.4" x14ac:dyDescent="0.25">
      <c r="A51" s="16"/>
      <c r="B51" s="16" t="s">
        <v>141</v>
      </c>
      <c r="C51" s="16" t="s">
        <v>134</v>
      </c>
      <c r="D51" s="16" t="s">
        <v>135</v>
      </c>
      <c r="E51" s="16" t="s">
        <v>119</v>
      </c>
      <c r="F51" s="16" t="s">
        <v>136</v>
      </c>
      <c r="G51" s="16"/>
      <c r="H51" s="16"/>
      <c r="I51" s="16"/>
      <c r="J51" s="16" t="s">
        <v>146</v>
      </c>
      <c r="K51" s="16">
        <v>1</v>
      </c>
    </row>
    <row r="52" spans="1:11" ht="14.4" x14ac:dyDescent="0.25">
      <c r="A52" s="16"/>
      <c r="B52" s="16" t="s">
        <v>141</v>
      </c>
      <c r="C52" s="16" t="s">
        <v>147</v>
      </c>
      <c r="D52" s="16" t="s">
        <v>148</v>
      </c>
      <c r="E52" s="16" t="s">
        <v>149</v>
      </c>
      <c r="F52" s="16" t="s">
        <v>150</v>
      </c>
      <c r="G52" s="16"/>
      <c r="H52" s="16"/>
      <c r="I52" s="16"/>
      <c r="J52" s="16" t="s">
        <v>151</v>
      </c>
      <c r="K52" s="16">
        <v>13</v>
      </c>
    </row>
  </sheetData>
  <mergeCells count="13">
    <mergeCell ref="A26:B26"/>
    <mergeCell ref="A2:L2"/>
    <mergeCell ref="A5:B5"/>
    <mergeCell ref="C5:F5"/>
    <mergeCell ref="E7:I7"/>
    <mergeCell ref="A16:H16"/>
    <mergeCell ref="A11:B11"/>
    <mergeCell ref="A7:D7"/>
    <mergeCell ref="A9:B9"/>
    <mergeCell ref="A25:B25"/>
    <mergeCell ref="A10:B10"/>
    <mergeCell ref="A17:B17"/>
    <mergeCell ref="A18:B18"/>
  </mergeCells>
  <phoneticPr fontId="2" type="noConversion"/>
  <hyperlinks>
    <hyperlink ref="K31" r:id="rId1"/>
    <hyperlink ref="K35" r:id="rId2"/>
  </hyperlinks>
  <pageMargins left="0.75" right="0.75" top="1" bottom="1" header="0.5" footer="0.5"/>
  <pageSetup paperSize="9" scale="97" fitToHeight="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6"/>
  <sheetViews>
    <sheetView tabSelected="1" zoomScale="110" zoomScaleNormal="110" workbookViewId="0">
      <selection activeCell="O52" sqref="O52"/>
    </sheetView>
  </sheetViews>
  <sheetFormatPr defaultRowHeight="13.2" x14ac:dyDescent="0.25"/>
  <cols>
    <col min="1" max="1" width="3.21875" customWidth="1"/>
    <col min="2" max="2" width="9.5546875" customWidth="1"/>
    <col min="3" max="3" width="21.33203125" customWidth="1"/>
    <col min="4" max="4" width="25.33203125" customWidth="1"/>
    <col min="5" max="5" width="11.6640625" customWidth="1"/>
    <col min="6" max="6" width="27" customWidth="1"/>
    <col min="7" max="7" width="6" customWidth="1"/>
    <col min="8" max="8" width="6.44140625" customWidth="1"/>
    <col min="9" max="9" width="5.33203125" customWidth="1"/>
    <col min="10" max="10" width="5.44140625" customWidth="1"/>
    <col min="11" max="11" width="5.88671875" customWidth="1"/>
    <col min="12" max="12" width="5.44140625" customWidth="1"/>
    <col min="13" max="13" width="10.109375" style="24" customWidth="1"/>
    <col min="16" max="16" width="0" hidden="1" customWidth="1"/>
    <col min="19" max="20" width="0" hidden="1" customWidth="1"/>
  </cols>
  <sheetData>
    <row r="1" spans="1:20" ht="17.399999999999999" x14ac:dyDescent="0.3">
      <c r="A1" s="21" t="s">
        <v>102</v>
      </c>
      <c r="B1" s="21"/>
      <c r="C1" s="21"/>
      <c r="D1" s="21"/>
      <c r="E1" s="21"/>
      <c r="F1" s="21"/>
      <c r="G1" s="22"/>
      <c r="H1" s="22"/>
      <c r="I1" s="22"/>
      <c r="J1" s="22"/>
      <c r="K1" s="22"/>
      <c r="L1" s="22"/>
      <c r="M1" s="25"/>
    </row>
    <row r="2" spans="1:20" x14ac:dyDescent="0.25">
      <c r="C2" s="6"/>
      <c r="D2" s="6"/>
      <c r="E2" s="4"/>
      <c r="F2" s="4"/>
      <c r="G2" s="4"/>
      <c r="H2" s="6"/>
      <c r="I2" s="6"/>
      <c r="J2" s="6"/>
      <c r="K2" s="6"/>
      <c r="L2" s="6"/>
      <c r="M2" s="26"/>
    </row>
    <row r="3" spans="1:20" x14ac:dyDescent="0.25">
      <c r="A3" s="1"/>
      <c r="B3" s="1"/>
      <c r="C3" s="36"/>
      <c r="D3" s="36"/>
      <c r="E3" s="4"/>
      <c r="F3" s="4"/>
      <c r="G3" s="4"/>
      <c r="H3" s="4"/>
      <c r="I3" s="4"/>
      <c r="J3" s="4"/>
      <c r="K3" s="4"/>
      <c r="L3" s="4"/>
      <c r="M3" s="27"/>
    </row>
    <row r="4" spans="1:20" ht="17.399999999999999" x14ac:dyDescent="0.3">
      <c r="A4" s="12" t="s">
        <v>49</v>
      </c>
      <c r="B4" s="7"/>
      <c r="C4" s="7"/>
      <c r="D4" s="19"/>
      <c r="E4" s="20"/>
      <c r="F4" s="20"/>
      <c r="G4" s="20"/>
      <c r="H4" s="20"/>
      <c r="I4" s="4"/>
      <c r="J4" s="4"/>
      <c r="K4" s="4"/>
      <c r="L4" s="4"/>
      <c r="M4" s="27"/>
    </row>
    <row r="5" spans="1:20" x14ac:dyDescent="0.25">
      <c r="G5" s="35" t="s">
        <v>2</v>
      </c>
      <c r="H5" s="35"/>
      <c r="I5" s="35"/>
      <c r="J5" s="35"/>
      <c r="K5" s="35"/>
      <c r="L5" s="35"/>
    </row>
    <row r="6" spans="1:20" ht="20.399999999999999" customHeight="1" x14ac:dyDescent="0.3">
      <c r="A6" s="13"/>
      <c r="B6" s="13" t="s">
        <v>100</v>
      </c>
      <c r="C6" s="14" t="s">
        <v>0</v>
      </c>
      <c r="D6" s="14" t="s">
        <v>15</v>
      </c>
      <c r="E6" s="14" t="s">
        <v>1</v>
      </c>
      <c r="F6" s="15" t="s">
        <v>92</v>
      </c>
      <c r="G6" s="14" t="s">
        <v>5</v>
      </c>
      <c r="H6" s="14" t="s">
        <v>4</v>
      </c>
      <c r="I6" s="14" t="s">
        <v>3</v>
      </c>
      <c r="J6" s="14" t="s">
        <v>6</v>
      </c>
      <c r="K6" s="14" t="s">
        <v>7</v>
      </c>
      <c r="L6" s="14" t="s">
        <v>14</v>
      </c>
      <c r="M6" s="28" t="s">
        <v>101</v>
      </c>
      <c r="P6" s="14" t="s">
        <v>101</v>
      </c>
      <c r="S6">
        <v>43</v>
      </c>
      <c r="T6">
        <v>40</v>
      </c>
    </row>
    <row r="7" spans="1:20" ht="17.399999999999999" customHeight="1" x14ac:dyDescent="0.25">
      <c r="A7" s="16">
        <v>1</v>
      </c>
      <c r="B7" s="16" t="s">
        <v>193</v>
      </c>
      <c r="C7" s="16" t="s">
        <v>34</v>
      </c>
      <c r="D7" s="16" t="s">
        <v>25</v>
      </c>
      <c r="E7" s="16" t="s">
        <v>26</v>
      </c>
      <c r="F7" s="16" t="s">
        <v>63</v>
      </c>
      <c r="G7" s="16">
        <v>20</v>
      </c>
      <c r="H7" s="16">
        <v>18</v>
      </c>
      <c r="I7" s="16">
        <v>20</v>
      </c>
      <c r="J7" s="16">
        <v>20</v>
      </c>
      <c r="K7" s="16">
        <v>20</v>
      </c>
      <c r="L7" s="16">
        <f t="shared" ref="L7:L49" si="0">SUM(G7:K7)</f>
        <v>98</v>
      </c>
      <c r="M7" s="29" t="s">
        <v>127</v>
      </c>
      <c r="P7" s="2" t="s">
        <v>127</v>
      </c>
      <c r="S7" s="3">
        <f>0.08*S$6</f>
        <v>3.44</v>
      </c>
      <c r="T7" s="3">
        <f>0.08*T$6</f>
        <v>3.2</v>
      </c>
    </row>
    <row r="8" spans="1:20" ht="14.4" x14ac:dyDescent="0.25">
      <c r="A8" s="17">
        <v>2</v>
      </c>
      <c r="B8" s="17" t="s">
        <v>176</v>
      </c>
      <c r="C8" s="17" t="s">
        <v>56</v>
      </c>
      <c r="D8" s="17" t="s">
        <v>25</v>
      </c>
      <c r="E8" s="17" t="s">
        <v>26</v>
      </c>
      <c r="F8" s="17" t="s">
        <v>61</v>
      </c>
      <c r="G8" s="17">
        <v>20</v>
      </c>
      <c r="H8" s="17">
        <v>20</v>
      </c>
      <c r="I8" s="17">
        <v>19.5</v>
      </c>
      <c r="J8" s="17">
        <v>13</v>
      </c>
      <c r="K8" s="17">
        <v>20</v>
      </c>
      <c r="L8" s="17">
        <f t="shared" si="0"/>
        <v>92.5</v>
      </c>
      <c r="M8" s="30" t="s">
        <v>127</v>
      </c>
      <c r="P8" s="2" t="s">
        <v>127</v>
      </c>
      <c r="S8" s="3">
        <f>0.25*S$6</f>
        <v>10.75</v>
      </c>
      <c r="T8" s="3">
        <f>0.25*T$6</f>
        <v>10</v>
      </c>
    </row>
    <row r="9" spans="1:20" ht="14.4" x14ac:dyDescent="0.25">
      <c r="A9" s="16">
        <v>3</v>
      </c>
      <c r="B9" s="16" t="s">
        <v>177</v>
      </c>
      <c r="C9" s="16" t="s">
        <v>35</v>
      </c>
      <c r="D9" s="16" t="s">
        <v>25</v>
      </c>
      <c r="E9" s="16" t="s">
        <v>26</v>
      </c>
      <c r="F9" s="16" t="s">
        <v>63</v>
      </c>
      <c r="G9" s="16">
        <v>20</v>
      </c>
      <c r="H9" s="16">
        <v>12</v>
      </c>
      <c r="I9" s="16">
        <v>20</v>
      </c>
      <c r="J9" s="16">
        <v>19</v>
      </c>
      <c r="K9" s="16">
        <v>20</v>
      </c>
      <c r="L9" s="16">
        <f t="shared" si="0"/>
        <v>91</v>
      </c>
      <c r="M9" s="29" t="s">
        <v>127</v>
      </c>
      <c r="P9" s="2" t="s">
        <v>127</v>
      </c>
      <c r="S9" s="3">
        <f>0.5*S$6</f>
        <v>21.5</v>
      </c>
      <c r="T9" s="3">
        <f>0.5*T$6</f>
        <v>20</v>
      </c>
    </row>
    <row r="10" spans="1:20" ht="14.4" customHeight="1" x14ac:dyDescent="0.25">
      <c r="A10" s="17">
        <v>4</v>
      </c>
      <c r="B10" s="17" t="s">
        <v>159</v>
      </c>
      <c r="C10" s="17" t="s">
        <v>38</v>
      </c>
      <c r="D10" s="17" t="s">
        <v>25</v>
      </c>
      <c r="E10" s="17" t="s">
        <v>26</v>
      </c>
      <c r="F10" s="17" t="s">
        <v>61</v>
      </c>
      <c r="G10" s="17">
        <v>15</v>
      </c>
      <c r="H10" s="17">
        <v>15</v>
      </c>
      <c r="I10" s="17">
        <v>20</v>
      </c>
      <c r="J10" s="17">
        <v>18</v>
      </c>
      <c r="K10" s="17">
        <v>20</v>
      </c>
      <c r="L10" s="17">
        <f t="shared" si="0"/>
        <v>88</v>
      </c>
      <c r="M10" s="30" t="s">
        <v>127</v>
      </c>
      <c r="P10" s="2" t="s">
        <v>127</v>
      </c>
      <c r="S10" s="3">
        <f>0.66*S$6</f>
        <v>28.380000000000003</v>
      </c>
      <c r="T10" s="3">
        <f>0.66*T$6</f>
        <v>26.400000000000002</v>
      </c>
    </row>
    <row r="11" spans="1:20" ht="14.4" x14ac:dyDescent="0.25">
      <c r="A11" s="16">
        <v>5</v>
      </c>
      <c r="B11" s="16" t="s">
        <v>175</v>
      </c>
      <c r="C11" s="16" t="s">
        <v>65</v>
      </c>
      <c r="D11" s="16" t="s">
        <v>25</v>
      </c>
      <c r="E11" s="16" t="s">
        <v>26</v>
      </c>
      <c r="F11" s="16" t="s">
        <v>66</v>
      </c>
      <c r="G11" s="16">
        <v>11</v>
      </c>
      <c r="H11" s="16">
        <v>20</v>
      </c>
      <c r="I11" s="16">
        <v>19</v>
      </c>
      <c r="J11" s="16">
        <v>11</v>
      </c>
      <c r="K11" s="16">
        <v>20</v>
      </c>
      <c r="L11" s="16">
        <f t="shared" si="0"/>
        <v>81</v>
      </c>
      <c r="M11" s="29" t="s">
        <v>128</v>
      </c>
      <c r="P11" s="2" t="s">
        <v>128</v>
      </c>
    </row>
    <row r="12" spans="1:20" ht="14.4" x14ac:dyDescent="0.25">
      <c r="A12" s="17">
        <v>6</v>
      </c>
      <c r="B12" s="17" t="s">
        <v>163</v>
      </c>
      <c r="C12" s="17" t="s">
        <v>85</v>
      </c>
      <c r="D12" s="17" t="s">
        <v>25</v>
      </c>
      <c r="E12" s="17" t="s">
        <v>26</v>
      </c>
      <c r="F12" s="17" t="s">
        <v>64</v>
      </c>
      <c r="G12" s="17">
        <v>13</v>
      </c>
      <c r="H12" s="17">
        <v>12</v>
      </c>
      <c r="I12" s="17">
        <v>20</v>
      </c>
      <c r="J12" s="17">
        <v>15</v>
      </c>
      <c r="K12" s="17">
        <v>20</v>
      </c>
      <c r="L12" s="17">
        <f t="shared" si="0"/>
        <v>80</v>
      </c>
      <c r="M12" s="30" t="s">
        <v>128</v>
      </c>
      <c r="P12" s="2" t="s">
        <v>128</v>
      </c>
    </row>
    <row r="13" spans="1:20" ht="14.4" x14ac:dyDescent="0.25">
      <c r="A13" s="16">
        <v>7</v>
      </c>
      <c r="B13" s="16" t="s">
        <v>188</v>
      </c>
      <c r="C13" s="16" t="s">
        <v>72</v>
      </c>
      <c r="D13" s="16" t="s">
        <v>69</v>
      </c>
      <c r="E13" s="16" t="s">
        <v>70</v>
      </c>
      <c r="F13" s="16" t="s">
        <v>71</v>
      </c>
      <c r="G13" s="16">
        <v>15</v>
      </c>
      <c r="H13" s="16">
        <v>10</v>
      </c>
      <c r="I13" s="16">
        <v>20</v>
      </c>
      <c r="J13" s="16">
        <v>14</v>
      </c>
      <c r="K13" s="16">
        <v>20</v>
      </c>
      <c r="L13" s="16">
        <f t="shared" si="0"/>
        <v>79</v>
      </c>
      <c r="M13" s="29" t="s">
        <v>128</v>
      </c>
      <c r="P13" s="2" t="s">
        <v>128</v>
      </c>
    </row>
    <row r="14" spans="1:20" ht="14.4" x14ac:dyDescent="0.25">
      <c r="A14" s="17">
        <v>8</v>
      </c>
      <c r="B14" s="17" t="s">
        <v>160</v>
      </c>
      <c r="C14" s="17" t="s">
        <v>57</v>
      </c>
      <c r="D14" s="17" t="s">
        <v>25</v>
      </c>
      <c r="E14" s="17" t="s">
        <v>26</v>
      </c>
      <c r="F14" s="17" t="s">
        <v>58</v>
      </c>
      <c r="G14" s="17">
        <v>19</v>
      </c>
      <c r="H14" s="17">
        <v>18</v>
      </c>
      <c r="I14" s="17">
        <v>9</v>
      </c>
      <c r="J14" s="17">
        <v>10</v>
      </c>
      <c r="K14" s="17">
        <v>20</v>
      </c>
      <c r="L14" s="17">
        <f t="shared" si="0"/>
        <v>76</v>
      </c>
      <c r="M14" s="30" t="s">
        <v>128</v>
      </c>
      <c r="P14" s="2" t="s">
        <v>129</v>
      </c>
    </row>
    <row r="15" spans="1:20" ht="14.4" x14ac:dyDescent="0.25">
      <c r="A15" s="16">
        <v>9</v>
      </c>
      <c r="B15" s="16" t="s">
        <v>157</v>
      </c>
      <c r="C15" s="16" t="s">
        <v>59</v>
      </c>
      <c r="D15" s="16" t="s">
        <v>25</v>
      </c>
      <c r="E15" s="16" t="s">
        <v>26</v>
      </c>
      <c r="F15" s="16" t="s">
        <v>58</v>
      </c>
      <c r="G15" s="16">
        <v>10.5</v>
      </c>
      <c r="H15" s="16">
        <v>7</v>
      </c>
      <c r="I15" s="16">
        <v>16</v>
      </c>
      <c r="J15" s="16">
        <v>20</v>
      </c>
      <c r="K15" s="16">
        <v>20</v>
      </c>
      <c r="L15" s="16">
        <f t="shared" si="0"/>
        <v>73.5</v>
      </c>
      <c r="M15" s="29" t="s">
        <v>128</v>
      </c>
      <c r="P15" s="2" t="s">
        <v>128</v>
      </c>
    </row>
    <row r="16" spans="1:20" ht="14.4" x14ac:dyDescent="0.25">
      <c r="A16" s="17">
        <v>10</v>
      </c>
      <c r="B16" s="17" t="s">
        <v>191</v>
      </c>
      <c r="C16" s="17" t="s">
        <v>23</v>
      </c>
      <c r="D16" s="17" t="s">
        <v>18</v>
      </c>
      <c r="E16" s="17" t="s">
        <v>19</v>
      </c>
      <c r="F16" s="17" t="s">
        <v>20</v>
      </c>
      <c r="G16" s="17">
        <v>14</v>
      </c>
      <c r="H16" s="17">
        <v>20</v>
      </c>
      <c r="I16" s="17">
        <v>18</v>
      </c>
      <c r="J16" s="17">
        <v>9</v>
      </c>
      <c r="K16" s="17">
        <v>12</v>
      </c>
      <c r="L16" s="17">
        <f t="shared" si="0"/>
        <v>73</v>
      </c>
      <c r="M16" s="30" t="s">
        <v>128</v>
      </c>
      <c r="P16" s="2" t="s">
        <v>128</v>
      </c>
    </row>
    <row r="17" spans="1:16" ht="14.4" x14ac:dyDescent="0.25">
      <c r="A17" s="16">
        <v>11</v>
      </c>
      <c r="B17" s="16" t="s">
        <v>162</v>
      </c>
      <c r="C17" s="16" t="s">
        <v>60</v>
      </c>
      <c r="D17" s="16" t="s">
        <v>25</v>
      </c>
      <c r="E17" s="16" t="s">
        <v>26</v>
      </c>
      <c r="F17" s="16" t="s">
        <v>58</v>
      </c>
      <c r="G17" s="16">
        <v>12.5</v>
      </c>
      <c r="H17" s="16">
        <v>20</v>
      </c>
      <c r="I17" s="16">
        <v>18</v>
      </c>
      <c r="J17" s="16">
        <v>9</v>
      </c>
      <c r="K17" s="16">
        <v>12</v>
      </c>
      <c r="L17" s="16">
        <f t="shared" si="0"/>
        <v>71.5</v>
      </c>
      <c r="M17" s="29" t="s">
        <v>128</v>
      </c>
      <c r="P17" s="2" t="s">
        <v>128</v>
      </c>
    </row>
    <row r="18" spans="1:16" ht="14.4" x14ac:dyDescent="0.25">
      <c r="A18" s="17">
        <v>12</v>
      </c>
      <c r="B18" s="17" t="s">
        <v>186</v>
      </c>
      <c r="C18" s="17" t="s">
        <v>86</v>
      </c>
      <c r="D18" s="17" t="s">
        <v>25</v>
      </c>
      <c r="E18" s="17" t="s">
        <v>26</v>
      </c>
      <c r="F18" s="17" t="s">
        <v>28</v>
      </c>
      <c r="G18" s="17">
        <v>9</v>
      </c>
      <c r="H18" s="17">
        <v>10</v>
      </c>
      <c r="I18" s="17">
        <v>19</v>
      </c>
      <c r="J18" s="17">
        <v>12</v>
      </c>
      <c r="K18" s="17">
        <v>20</v>
      </c>
      <c r="L18" s="17">
        <f t="shared" si="0"/>
        <v>70</v>
      </c>
      <c r="M18" s="30" t="s">
        <v>128</v>
      </c>
      <c r="P18" s="2" t="s">
        <v>128</v>
      </c>
    </row>
    <row r="19" spans="1:16" ht="14.4" x14ac:dyDescent="0.25">
      <c r="A19" s="16">
        <v>14</v>
      </c>
      <c r="B19" s="16" t="s">
        <v>178</v>
      </c>
      <c r="C19" s="16" t="s">
        <v>30</v>
      </c>
      <c r="D19" s="16" t="s">
        <v>25</v>
      </c>
      <c r="E19" s="16" t="s">
        <v>26</v>
      </c>
      <c r="F19" s="16" t="s">
        <v>61</v>
      </c>
      <c r="G19" s="16">
        <v>20</v>
      </c>
      <c r="H19" s="16">
        <v>7</v>
      </c>
      <c r="I19" s="16">
        <v>12</v>
      </c>
      <c r="J19" s="16">
        <v>10</v>
      </c>
      <c r="K19" s="16">
        <v>20</v>
      </c>
      <c r="L19" s="16">
        <f t="shared" si="0"/>
        <v>69</v>
      </c>
      <c r="M19" s="29" t="s">
        <v>129</v>
      </c>
      <c r="P19" s="2" t="s">
        <v>129</v>
      </c>
    </row>
    <row r="20" spans="1:16" ht="14.4" x14ac:dyDescent="0.25">
      <c r="A20" s="17">
        <v>13</v>
      </c>
      <c r="B20" s="17" t="s">
        <v>174</v>
      </c>
      <c r="C20" s="17" t="s">
        <v>62</v>
      </c>
      <c r="D20" s="17" t="s">
        <v>25</v>
      </c>
      <c r="E20" s="17" t="s">
        <v>26</v>
      </c>
      <c r="F20" s="17" t="s">
        <v>61</v>
      </c>
      <c r="G20" s="17">
        <v>10</v>
      </c>
      <c r="H20" s="17">
        <v>12</v>
      </c>
      <c r="I20" s="17">
        <v>17</v>
      </c>
      <c r="J20" s="17">
        <v>9</v>
      </c>
      <c r="K20" s="17">
        <v>20</v>
      </c>
      <c r="L20" s="17">
        <f t="shared" si="0"/>
        <v>68</v>
      </c>
      <c r="M20" s="30" t="s">
        <v>129</v>
      </c>
      <c r="P20" s="2" t="s">
        <v>129</v>
      </c>
    </row>
    <row r="21" spans="1:16" ht="14.4" x14ac:dyDescent="0.25">
      <c r="A21" s="16">
        <v>15</v>
      </c>
      <c r="B21" s="16" t="s">
        <v>182</v>
      </c>
      <c r="C21" s="16" t="s">
        <v>47</v>
      </c>
      <c r="D21" s="16" t="s">
        <v>25</v>
      </c>
      <c r="E21" s="16" t="s">
        <v>26</v>
      </c>
      <c r="F21" s="16" t="s">
        <v>33</v>
      </c>
      <c r="G21" s="16">
        <v>20</v>
      </c>
      <c r="H21" s="16">
        <v>7</v>
      </c>
      <c r="I21" s="16">
        <v>20</v>
      </c>
      <c r="J21" s="16">
        <v>4</v>
      </c>
      <c r="K21" s="16">
        <v>15</v>
      </c>
      <c r="L21" s="16">
        <f t="shared" si="0"/>
        <v>66</v>
      </c>
      <c r="M21" s="29" t="s">
        <v>129</v>
      </c>
      <c r="P21" s="2" t="s">
        <v>129</v>
      </c>
    </row>
    <row r="22" spans="1:16" ht="14.4" x14ac:dyDescent="0.25">
      <c r="A22" s="17">
        <v>16</v>
      </c>
      <c r="B22" s="17" t="s">
        <v>168</v>
      </c>
      <c r="C22" s="17" t="s">
        <v>41</v>
      </c>
      <c r="D22" s="17" t="s">
        <v>25</v>
      </c>
      <c r="E22" s="17" t="s">
        <v>26</v>
      </c>
      <c r="F22" s="17" t="s">
        <v>63</v>
      </c>
      <c r="G22" s="17">
        <v>4.5</v>
      </c>
      <c r="H22" s="17">
        <v>20</v>
      </c>
      <c r="I22" s="17">
        <v>18</v>
      </c>
      <c r="J22" s="17">
        <v>8</v>
      </c>
      <c r="K22" s="17">
        <v>13</v>
      </c>
      <c r="L22" s="17">
        <f t="shared" si="0"/>
        <v>63.5</v>
      </c>
      <c r="M22" s="30" t="s">
        <v>129</v>
      </c>
      <c r="P22" s="2" t="s">
        <v>129</v>
      </c>
    </row>
    <row r="23" spans="1:16" ht="14.4" x14ac:dyDescent="0.25">
      <c r="A23" s="16">
        <v>17</v>
      </c>
      <c r="B23" s="16" t="s">
        <v>169</v>
      </c>
      <c r="C23" s="16" t="s">
        <v>36</v>
      </c>
      <c r="D23" s="16" t="s">
        <v>25</v>
      </c>
      <c r="E23" s="16" t="s">
        <v>26</v>
      </c>
      <c r="F23" s="16" t="s">
        <v>63</v>
      </c>
      <c r="G23" s="16">
        <v>6</v>
      </c>
      <c r="H23" s="16">
        <v>10</v>
      </c>
      <c r="I23" s="16">
        <v>18</v>
      </c>
      <c r="J23" s="16">
        <v>11</v>
      </c>
      <c r="K23" s="16">
        <v>14</v>
      </c>
      <c r="L23" s="16">
        <f t="shared" si="0"/>
        <v>59</v>
      </c>
      <c r="M23" s="29" t="s">
        <v>129</v>
      </c>
      <c r="P23" s="2" t="s">
        <v>129</v>
      </c>
    </row>
    <row r="24" spans="1:16" ht="14.4" x14ac:dyDescent="0.25">
      <c r="A24" s="17">
        <v>18</v>
      </c>
      <c r="B24" s="17" t="s">
        <v>161</v>
      </c>
      <c r="C24" s="17" t="s">
        <v>27</v>
      </c>
      <c r="D24" s="17" t="s">
        <v>25</v>
      </c>
      <c r="E24" s="17" t="s">
        <v>26</v>
      </c>
      <c r="F24" s="17" t="s">
        <v>61</v>
      </c>
      <c r="G24" s="17">
        <v>10</v>
      </c>
      <c r="H24" s="17">
        <v>6</v>
      </c>
      <c r="I24" s="17">
        <v>10</v>
      </c>
      <c r="J24" s="17">
        <v>9.5</v>
      </c>
      <c r="K24" s="17">
        <v>17</v>
      </c>
      <c r="L24" s="17">
        <f t="shared" si="0"/>
        <v>52.5</v>
      </c>
      <c r="M24" s="30" t="s">
        <v>129</v>
      </c>
      <c r="P24" s="2" t="s">
        <v>129</v>
      </c>
    </row>
    <row r="25" spans="1:16" ht="14.4" x14ac:dyDescent="0.25">
      <c r="A25" s="16">
        <v>19</v>
      </c>
      <c r="B25" s="16" t="s">
        <v>185</v>
      </c>
      <c r="C25" s="16" t="s">
        <v>42</v>
      </c>
      <c r="D25" s="16" t="s">
        <v>25</v>
      </c>
      <c r="E25" s="16" t="s">
        <v>26</v>
      </c>
      <c r="F25" s="16" t="s">
        <v>33</v>
      </c>
      <c r="G25" s="16">
        <v>19</v>
      </c>
      <c r="H25" s="16">
        <v>7</v>
      </c>
      <c r="I25" s="16">
        <v>2</v>
      </c>
      <c r="J25" s="16">
        <v>7</v>
      </c>
      <c r="K25" s="16">
        <v>17</v>
      </c>
      <c r="L25" s="16">
        <f t="shared" si="0"/>
        <v>52</v>
      </c>
      <c r="M25" s="29" t="s">
        <v>129</v>
      </c>
      <c r="P25" s="2" t="s">
        <v>129</v>
      </c>
    </row>
    <row r="26" spans="1:16" ht="14.4" x14ac:dyDescent="0.25">
      <c r="A26" s="17">
        <v>20</v>
      </c>
      <c r="B26" s="17" t="s">
        <v>180</v>
      </c>
      <c r="C26" s="17" t="s">
        <v>39</v>
      </c>
      <c r="D26" s="17" t="s">
        <v>25</v>
      </c>
      <c r="E26" s="17" t="s">
        <v>26</v>
      </c>
      <c r="F26" s="17" t="s">
        <v>63</v>
      </c>
      <c r="G26" s="17">
        <v>0</v>
      </c>
      <c r="H26" s="17">
        <v>17</v>
      </c>
      <c r="I26" s="17">
        <v>14.5</v>
      </c>
      <c r="J26" s="17">
        <v>0</v>
      </c>
      <c r="K26" s="17">
        <v>17</v>
      </c>
      <c r="L26" s="17">
        <f t="shared" si="0"/>
        <v>48.5</v>
      </c>
      <c r="M26" s="30" t="s">
        <v>129</v>
      </c>
      <c r="P26" s="2" t="s">
        <v>129</v>
      </c>
    </row>
    <row r="27" spans="1:16" ht="14.4" x14ac:dyDescent="0.25">
      <c r="A27" s="16">
        <v>21</v>
      </c>
      <c r="B27" s="16" t="s">
        <v>170</v>
      </c>
      <c r="C27" s="16" t="s">
        <v>67</v>
      </c>
      <c r="D27" s="16" t="s">
        <v>25</v>
      </c>
      <c r="E27" s="16" t="s">
        <v>26</v>
      </c>
      <c r="F27" s="16" t="s">
        <v>32</v>
      </c>
      <c r="G27" s="16">
        <v>7</v>
      </c>
      <c r="H27" s="16">
        <v>5</v>
      </c>
      <c r="I27" s="16">
        <v>10</v>
      </c>
      <c r="J27" s="16">
        <v>8</v>
      </c>
      <c r="K27" s="16">
        <v>13</v>
      </c>
      <c r="L27" s="16">
        <f t="shared" si="0"/>
        <v>43</v>
      </c>
      <c r="M27" s="29" t="s">
        <v>129</v>
      </c>
      <c r="P27" s="2" t="s">
        <v>129</v>
      </c>
    </row>
    <row r="28" spans="1:16" ht="14.4" x14ac:dyDescent="0.25">
      <c r="A28" s="17">
        <v>22</v>
      </c>
      <c r="B28" s="17" t="s">
        <v>171</v>
      </c>
      <c r="C28" s="17" t="s">
        <v>31</v>
      </c>
      <c r="D28" s="17" t="s">
        <v>25</v>
      </c>
      <c r="E28" s="17" t="s">
        <v>26</v>
      </c>
      <c r="F28" s="17" t="s">
        <v>61</v>
      </c>
      <c r="G28" s="17">
        <v>11</v>
      </c>
      <c r="H28" s="17">
        <v>7</v>
      </c>
      <c r="I28" s="17">
        <v>3</v>
      </c>
      <c r="J28" s="17">
        <v>9</v>
      </c>
      <c r="K28" s="17">
        <v>12</v>
      </c>
      <c r="L28" s="17">
        <f t="shared" si="0"/>
        <v>42</v>
      </c>
      <c r="M28" s="30" t="s">
        <v>129</v>
      </c>
      <c r="P28" s="2" t="s">
        <v>129</v>
      </c>
    </row>
    <row r="29" spans="1:16" ht="14.4" x14ac:dyDescent="0.25">
      <c r="A29" s="16">
        <v>23</v>
      </c>
      <c r="B29" s="16" t="s">
        <v>172</v>
      </c>
      <c r="C29" s="16" t="s">
        <v>90</v>
      </c>
      <c r="D29" s="16" t="s">
        <v>88</v>
      </c>
      <c r="E29" s="16" t="s">
        <v>89</v>
      </c>
      <c r="F29" s="16" t="s">
        <v>91</v>
      </c>
      <c r="G29" s="16">
        <v>4</v>
      </c>
      <c r="H29" s="16">
        <v>10</v>
      </c>
      <c r="I29" s="16">
        <v>5</v>
      </c>
      <c r="J29" s="16">
        <v>8</v>
      </c>
      <c r="K29" s="16">
        <v>14</v>
      </c>
      <c r="L29" s="16">
        <f t="shared" si="0"/>
        <v>41</v>
      </c>
      <c r="M29" s="29" t="s">
        <v>130</v>
      </c>
      <c r="P29" s="2" t="s">
        <v>130</v>
      </c>
    </row>
    <row r="30" spans="1:16" ht="14.4" x14ac:dyDescent="0.25">
      <c r="A30" s="17">
        <v>24</v>
      </c>
      <c r="B30" s="17" t="s">
        <v>155</v>
      </c>
      <c r="C30" s="17" t="s">
        <v>40</v>
      </c>
      <c r="D30" s="17" t="s">
        <v>25</v>
      </c>
      <c r="E30" s="17" t="s">
        <v>26</v>
      </c>
      <c r="F30" s="17" t="s">
        <v>32</v>
      </c>
      <c r="G30" s="17">
        <v>10</v>
      </c>
      <c r="H30" s="17">
        <v>12</v>
      </c>
      <c r="I30" s="17">
        <v>0</v>
      </c>
      <c r="J30" s="17">
        <v>3</v>
      </c>
      <c r="K30" s="17">
        <v>12</v>
      </c>
      <c r="L30" s="17">
        <f t="shared" si="0"/>
        <v>37</v>
      </c>
      <c r="M30" s="30" t="s">
        <v>130</v>
      </c>
      <c r="P30" s="2" t="s">
        <v>130</v>
      </c>
    </row>
    <row r="31" spans="1:16" ht="14.4" x14ac:dyDescent="0.25">
      <c r="A31" s="16">
        <v>25</v>
      </c>
      <c r="B31" s="16" t="s">
        <v>173</v>
      </c>
      <c r="C31" s="16" t="s">
        <v>74</v>
      </c>
      <c r="D31" s="16" t="s">
        <v>69</v>
      </c>
      <c r="E31" s="16" t="s">
        <v>70</v>
      </c>
      <c r="F31" s="16" t="s">
        <v>71</v>
      </c>
      <c r="G31" s="16">
        <v>7</v>
      </c>
      <c r="H31" s="16">
        <v>3</v>
      </c>
      <c r="I31" s="16">
        <v>8</v>
      </c>
      <c r="J31" s="16">
        <v>5</v>
      </c>
      <c r="K31" s="16">
        <v>14</v>
      </c>
      <c r="L31" s="16">
        <f t="shared" si="0"/>
        <v>37</v>
      </c>
      <c r="M31" s="29" t="s">
        <v>130</v>
      </c>
      <c r="P31" s="2" t="s">
        <v>130</v>
      </c>
    </row>
    <row r="32" spans="1:16" ht="14.4" x14ac:dyDescent="0.25">
      <c r="A32" s="17">
        <v>26</v>
      </c>
      <c r="B32" s="17" t="s">
        <v>167</v>
      </c>
      <c r="C32" s="17" t="s">
        <v>52</v>
      </c>
      <c r="D32" s="17" t="s">
        <v>17</v>
      </c>
      <c r="E32" s="17" t="s">
        <v>50</v>
      </c>
      <c r="F32" s="17" t="s">
        <v>55</v>
      </c>
      <c r="G32" s="17">
        <v>2.5</v>
      </c>
      <c r="H32" s="17">
        <v>8</v>
      </c>
      <c r="I32" s="17">
        <v>0</v>
      </c>
      <c r="J32" s="17">
        <v>4.5</v>
      </c>
      <c r="K32" s="17">
        <v>20</v>
      </c>
      <c r="L32" s="17">
        <f t="shared" si="0"/>
        <v>35</v>
      </c>
      <c r="M32" s="30" t="s">
        <v>130</v>
      </c>
      <c r="P32" s="2" t="s">
        <v>130</v>
      </c>
    </row>
    <row r="33" spans="1:16" ht="14.4" x14ac:dyDescent="0.25">
      <c r="A33" s="16">
        <v>27</v>
      </c>
      <c r="B33" s="16" t="s">
        <v>184</v>
      </c>
      <c r="C33" s="16" t="s">
        <v>46</v>
      </c>
      <c r="D33" s="16" t="s">
        <v>25</v>
      </c>
      <c r="E33" s="16" t="s">
        <v>26</v>
      </c>
      <c r="F33" s="16" t="s">
        <v>63</v>
      </c>
      <c r="G33" s="16">
        <v>3</v>
      </c>
      <c r="H33" s="16">
        <v>4</v>
      </c>
      <c r="I33" s="16">
        <v>6</v>
      </c>
      <c r="J33" s="16">
        <v>9</v>
      </c>
      <c r="K33" s="16">
        <v>12</v>
      </c>
      <c r="L33" s="16">
        <f t="shared" si="0"/>
        <v>34</v>
      </c>
      <c r="M33" s="29" t="s">
        <v>130</v>
      </c>
      <c r="P33" s="2" t="s">
        <v>130</v>
      </c>
    </row>
    <row r="34" spans="1:16" ht="14.4" x14ac:dyDescent="0.25">
      <c r="A34" s="17">
        <v>28</v>
      </c>
      <c r="B34" s="17" t="s">
        <v>179</v>
      </c>
      <c r="C34" s="17" t="s">
        <v>43</v>
      </c>
      <c r="D34" s="17" t="s">
        <v>25</v>
      </c>
      <c r="E34" s="17" t="s">
        <v>26</v>
      </c>
      <c r="F34" s="17" t="s">
        <v>32</v>
      </c>
      <c r="G34" s="17">
        <v>3.5</v>
      </c>
      <c r="H34" s="17">
        <v>7</v>
      </c>
      <c r="I34" s="17">
        <v>8</v>
      </c>
      <c r="J34" s="17">
        <v>3</v>
      </c>
      <c r="K34" s="17">
        <v>12</v>
      </c>
      <c r="L34" s="17">
        <f t="shared" si="0"/>
        <v>33.5</v>
      </c>
      <c r="M34" s="30" t="s">
        <v>130</v>
      </c>
      <c r="P34" s="2" t="s">
        <v>130</v>
      </c>
    </row>
    <row r="35" spans="1:16" ht="14.4" x14ac:dyDescent="0.25">
      <c r="A35" s="16">
        <v>29</v>
      </c>
      <c r="B35" s="16" t="s">
        <v>190</v>
      </c>
      <c r="C35" s="16" t="s">
        <v>44</v>
      </c>
      <c r="D35" s="16" t="s">
        <v>25</v>
      </c>
      <c r="E35" s="16" t="s">
        <v>26</v>
      </c>
      <c r="F35" s="16" t="s">
        <v>32</v>
      </c>
      <c r="G35" s="16">
        <v>10</v>
      </c>
      <c r="H35" s="16">
        <v>3</v>
      </c>
      <c r="I35" s="16">
        <v>0</v>
      </c>
      <c r="J35" s="16">
        <v>6</v>
      </c>
      <c r="K35" s="16">
        <v>12</v>
      </c>
      <c r="L35" s="16">
        <f t="shared" si="0"/>
        <v>31</v>
      </c>
      <c r="M35" s="29" t="s">
        <v>130</v>
      </c>
      <c r="P35" s="2" t="s">
        <v>130</v>
      </c>
    </row>
    <row r="36" spans="1:16" ht="14.4" x14ac:dyDescent="0.25">
      <c r="A36" s="17">
        <v>30</v>
      </c>
      <c r="B36" s="17" t="s">
        <v>165</v>
      </c>
      <c r="C36" s="17" t="s">
        <v>48</v>
      </c>
      <c r="D36" s="17" t="s">
        <v>25</v>
      </c>
      <c r="E36" s="17" t="s">
        <v>26</v>
      </c>
      <c r="F36" s="17" t="s">
        <v>28</v>
      </c>
      <c r="G36" s="17">
        <v>3</v>
      </c>
      <c r="H36" s="17">
        <v>7</v>
      </c>
      <c r="I36" s="17">
        <v>4</v>
      </c>
      <c r="J36" s="17">
        <v>4</v>
      </c>
      <c r="K36" s="17">
        <v>12</v>
      </c>
      <c r="L36" s="17">
        <f t="shared" si="0"/>
        <v>30</v>
      </c>
      <c r="M36" s="30" t="s">
        <v>130</v>
      </c>
      <c r="P36" s="2"/>
    </row>
    <row r="37" spans="1:16" ht="14.4" x14ac:dyDescent="0.25">
      <c r="A37" s="16">
        <v>31</v>
      </c>
      <c r="B37" s="16" t="s">
        <v>183</v>
      </c>
      <c r="C37" s="16" t="s">
        <v>73</v>
      </c>
      <c r="D37" s="16" t="s">
        <v>69</v>
      </c>
      <c r="E37" s="16" t="s">
        <v>70</v>
      </c>
      <c r="F37" s="16" t="s">
        <v>71</v>
      </c>
      <c r="G37" s="16">
        <v>5</v>
      </c>
      <c r="H37" s="16">
        <v>7</v>
      </c>
      <c r="I37" s="16">
        <v>8</v>
      </c>
      <c r="J37" s="16">
        <v>6</v>
      </c>
      <c r="K37" s="16">
        <v>0</v>
      </c>
      <c r="L37" s="16">
        <f t="shared" si="0"/>
        <v>26</v>
      </c>
      <c r="M37" s="29"/>
      <c r="P37" s="2"/>
    </row>
    <row r="38" spans="1:16" ht="14.4" x14ac:dyDescent="0.25">
      <c r="A38" s="17">
        <v>32</v>
      </c>
      <c r="B38" s="17" t="s">
        <v>158</v>
      </c>
      <c r="C38" s="17" t="s">
        <v>24</v>
      </c>
      <c r="D38" s="17" t="s">
        <v>18</v>
      </c>
      <c r="E38" s="17" t="s">
        <v>19</v>
      </c>
      <c r="F38" s="17" t="s">
        <v>20</v>
      </c>
      <c r="G38" s="17">
        <v>5</v>
      </c>
      <c r="H38" s="17">
        <v>6</v>
      </c>
      <c r="I38" s="17">
        <v>4</v>
      </c>
      <c r="J38" s="17">
        <v>5</v>
      </c>
      <c r="K38" s="17">
        <v>5</v>
      </c>
      <c r="L38" s="17">
        <f t="shared" si="0"/>
        <v>25</v>
      </c>
      <c r="M38" s="30"/>
      <c r="P38" s="2"/>
    </row>
    <row r="39" spans="1:16" ht="14.4" x14ac:dyDescent="0.25">
      <c r="A39" s="16">
        <v>33</v>
      </c>
      <c r="B39" s="16" t="s">
        <v>195</v>
      </c>
      <c r="C39" s="16" t="s">
        <v>87</v>
      </c>
      <c r="D39" s="16" t="s">
        <v>25</v>
      </c>
      <c r="E39" s="16" t="s">
        <v>26</v>
      </c>
      <c r="F39" s="16" t="s">
        <v>33</v>
      </c>
      <c r="G39" s="16">
        <v>4</v>
      </c>
      <c r="H39" s="16">
        <v>5</v>
      </c>
      <c r="I39" s="16">
        <v>1</v>
      </c>
      <c r="J39" s="16">
        <v>4</v>
      </c>
      <c r="K39" s="16">
        <v>10</v>
      </c>
      <c r="L39" s="16">
        <f t="shared" si="0"/>
        <v>24</v>
      </c>
      <c r="M39" s="29"/>
      <c r="P39" s="2"/>
    </row>
    <row r="40" spans="1:16" ht="14.4" customHeight="1" x14ac:dyDescent="0.25">
      <c r="A40" s="17">
        <v>34</v>
      </c>
      <c r="B40" s="17" t="s">
        <v>187</v>
      </c>
      <c r="C40" s="17" t="s">
        <v>54</v>
      </c>
      <c r="D40" s="17" t="s">
        <v>17</v>
      </c>
      <c r="E40" s="17" t="s">
        <v>50</v>
      </c>
      <c r="F40" s="17" t="s">
        <v>55</v>
      </c>
      <c r="G40" s="17">
        <v>12.5</v>
      </c>
      <c r="H40" s="17">
        <v>3</v>
      </c>
      <c r="I40" s="17">
        <v>2.5</v>
      </c>
      <c r="J40" s="17">
        <v>3</v>
      </c>
      <c r="K40" s="17">
        <v>0</v>
      </c>
      <c r="L40" s="17">
        <f t="shared" si="0"/>
        <v>21</v>
      </c>
      <c r="M40" s="30"/>
      <c r="P40" s="2"/>
    </row>
    <row r="41" spans="1:16" ht="15" customHeight="1" x14ac:dyDescent="0.25">
      <c r="A41" s="16">
        <v>35</v>
      </c>
      <c r="B41" s="16" t="s">
        <v>156</v>
      </c>
      <c r="C41" s="16" t="s">
        <v>37</v>
      </c>
      <c r="D41" s="16" t="s">
        <v>25</v>
      </c>
      <c r="E41" s="16" t="s">
        <v>26</v>
      </c>
      <c r="F41" s="16" t="s">
        <v>63</v>
      </c>
      <c r="G41" s="16">
        <v>8</v>
      </c>
      <c r="H41" s="16">
        <v>3</v>
      </c>
      <c r="I41" s="16">
        <v>7</v>
      </c>
      <c r="J41" s="16">
        <v>0</v>
      </c>
      <c r="K41" s="16">
        <v>2</v>
      </c>
      <c r="L41" s="16">
        <f t="shared" si="0"/>
        <v>20</v>
      </c>
      <c r="M41" s="29"/>
      <c r="P41" s="2"/>
    </row>
    <row r="42" spans="1:16" ht="15" customHeight="1" x14ac:dyDescent="0.25">
      <c r="A42" s="17">
        <v>36</v>
      </c>
      <c r="B42" s="17" t="s">
        <v>192</v>
      </c>
      <c r="C42" s="17" t="s">
        <v>68</v>
      </c>
      <c r="D42" s="17" t="s">
        <v>18</v>
      </c>
      <c r="E42" s="17" t="s">
        <v>19</v>
      </c>
      <c r="F42" s="17" t="s">
        <v>20</v>
      </c>
      <c r="G42" s="17">
        <v>2</v>
      </c>
      <c r="H42" s="17">
        <v>1</v>
      </c>
      <c r="I42" s="17">
        <v>0</v>
      </c>
      <c r="J42" s="17">
        <v>4</v>
      </c>
      <c r="K42" s="17">
        <v>12</v>
      </c>
      <c r="L42" s="17">
        <f t="shared" si="0"/>
        <v>19</v>
      </c>
      <c r="M42" s="30"/>
      <c r="P42" s="2"/>
    </row>
    <row r="43" spans="1:16" ht="15" customHeight="1" x14ac:dyDescent="0.25">
      <c r="A43" s="16">
        <v>37</v>
      </c>
      <c r="B43" s="16" t="s">
        <v>194</v>
      </c>
      <c r="C43" s="16" t="s">
        <v>45</v>
      </c>
      <c r="D43" s="16" t="s">
        <v>25</v>
      </c>
      <c r="E43" s="16" t="s">
        <v>26</v>
      </c>
      <c r="F43" s="16" t="s">
        <v>63</v>
      </c>
      <c r="G43" s="16">
        <v>3</v>
      </c>
      <c r="H43" s="16">
        <v>0</v>
      </c>
      <c r="I43" s="16">
        <v>0</v>
      </c>
      <c r="J43" s="16">
        <v>1</v>
      </c>
      <c r="K43" s="16">
        <v>14</v>
      </c>
      <c r="L43" s="16">
        <f t="shared" si="0"/>
        <v>18</v>
      </c>
      <c r="M43" s="29"/>
      <c r="P43" s="2"/>
    </row>
    <row r="44" spans="1:16" ht="14.4" x14ac:dyDescent="0.25">
      <c r="A44" s="17">
        <v>38</v>
      </c>
      <c r="B44" s="17" t="s">
        <v>189</v>
      </c>
      <c r="C44" s="17" t="s">
        <v>93</v>
      </c>
      <c r="D44" s="17" t="s">
        <v>17</v>
      </c>
      <c r="E44" s="17" t="s">
        <v>50</v>
      </c>
      <c r="F44" s="17" t="s">
        <v>55</v>
      </c>
      <c r="G44" s="17">
        <v>1</v>
      </c>
      <c r="H44" s="17">
        <v>0</v>
      </c>
      <c r="I44" s="17">
        <v>0</v>
      </c>
      <c r="J44" s="17">
        <v>4</v>
      </c>
      <c r="K44" s="17">
        <v>12</v>
      </c>
      <c r="L44" s="17">
        <f t="shared" si="0"/>
        <v>17</v>
      </c>
      <c r="M44" s="30"/>
      <c r="P44" s="2"/>
    </row>
    <row r="45" spans="1:16" ht="14.4" x14ac:dyDescent="0.25">
      <c r="A45" s="16">
        <v>39</v>
      </c>
      <c r="B45" s="16" t="s">
        <v>164</v>
      </c>
      <c r="C45" s="16" t="s">
        <v>53</v>
      </c>
      <c r="D45" s="16" t="s">
        <v>17</v>
      </c>
      <c r="E45" s="16" t="s">
        <v>50</v>
      </c>
      <c r="F45" s="16" t="s">
        <v>55</v>
      </c>
      <c r="G45" s="16">
        <v>0</v>
      </c>
      <c r="H45" s="16">
        <v>7</v>
      </c>
      <c r="I45" s="16">
        <v>1</v>
      </c>
      <c r="J45" s="16">
        <v>1</v>
      </c>
      <c r="K45" s="16">
        <v>8</v>
      </c>
      <c r="L45" s="16">
        <f t="shared" si="0"/>
        <v>17</v>
      </c>
      <c r="M45" s="29"/>
      <c r="P45" s="2"/>
    </row>
    <row r="46" spans="1:16" ht="14.4" x14ac:dyDescent="0.25">
      <c r="A46" s="17">
        <v>40</v>
      </c>
      <c r="B46" s="17" t="s">
        <v>181</v>
      </c>
      <c r="C46" s="17" t="s">
        <v>22</v>
      </c>
      <c r="D46" s="17" t="s">
        <v>18</v>
      </c>
      <c r="E46" s="17" t="s">
        <v>19</v>
      </c>
      <c r="F46" s="17" t="s">
        <v>20</v>
      </c>
      <c r="G46" s="17">
        <v>6</v>
      </c>
      <c r="H46" s="17">
        <v>0</v>
      </c>
      <c r="I46" s="17">
        <v>4</v>
      </c>
      <c r="J46" s="17">
        <v>3</v>
      </c>
      <c r="K46" s="17">
        <v>0</v>
      </c>
      <c r="L46" s="17">
        <f t="shared" si="0"/>
        <v>13</v>
      </c>
      <c r="M46" s="30"/>
      <c r="P46" s="2"/>
    </row>
    <row r="47" spans="1:16" ht="14.4" x14ac:dyDescent="0.25">
      <c r="A47" s="16">
        <v>41</v>
      </c>
      <c r="B47" s="16" t="s">
        <v>166</v>
      </c>
      <c r="C47" s="16" t="s">
        <v>84</v>
      </c>
      <c r="D47" s="16" t="s">
        <v>81</v>
      </c>
      <c r="E47" s="16" t="s">
        <v>82</v>
      </c>
      <c r="F47" s="16" t="s">
        <v>83</v>
      </c>
      <c r="G47" s="16">
        <v>1</v>
      </c>
      <c r="H47" s="16">
        <v>3</v>
      </c>
      <c r="I47" s="16">
        <v>0</v>
      </c>
      <c r="J47" s="16">
        <v>1</v>
      </c>
      <c r="K47" s="16">
        <v>2</v>
      </c>
      <c r="L47" s="16">
        <f t="shared" si="0"/>
        <v>7</v>
      </c>
      <c r="M47" s="29"/>
      <c r="P47" s="2"/>
    </row>
    <row r="48" spans="1:16" ht="14.4" x14ac:dyDescent="0.25">
      <c r="A48" s="17">
        <v>42</v>
      </c>
      <c r="B48" s="17"/>
      <c r="C48" s="17" t="s">
        <v>21</v>
      </c>
      <c r="D48" s="17" t="s">
        <v>18</v>
      </c>
      <c r="E48" s="17" t="s">
        <v>19</v>
      </c>
      <c r="F48" s="17" t="s">
        <v>20</v>
      </c>
      <c r="G48" s="17"/>
      <c r="H48" s="17"/>
      <c r="I48" s="17"/>
      <c r="J48" s="17"/>
      <c r="K48" s="17"/>
      <c r="L48" s="17">
        <f t="shared" si="0"/>
        <v>0</v>
      </c>
      <c r="M48" s="30"/>
      <c r="P48" s="2"/>
    </row>
    <row r="49" spans="1:16" ht="14.4" x14ac:dyDescent="0.25">
      <c r="A49" s="16">
        <v>43</v>
      </c>
      <c r="B49" s="16"/>
      <c r="C49" s="16" t="s">
        <v>51</v>
      </c>
      <c r="D49" s="16" t="s">
        <v>17</v>
      </c>
      <c r="E49" s="16" t="s">
        <v>50</v>
      </c>
      <c r="F49" s="16" t="s">
        <v>55</v>
      </c>
      <c r="G49" s="16"/>
      <c r="H49" s="16"/>
      <c r="I49" s="16"/>
      <c r="J49" s="16"/>
      <c r="K49" s="16"/>
      <c r="L49" s="16">
        <f t="shared" si="0"/>
        <v>0</v>
      </c>
      <c r="M49" s="29"/>
      <c r="P49" s="2"/>
    </row>
    <row r="50" spans="1:16" x14ac:dyDescent="0.25">
      <c r="P50" s="2"/>
    </row>
    <row r="51" spans="1:16" x14ac:dyDescent="0.25">
      <c r="P51" s="2"/>
    </row>
    <row r="52" spans="1:16" ht="17.399999999999999" x14ac:dyDescent="0.3">
      <c r="A52" s="21"/>
      <c r="B52" s="21"/>
      <c r="C52" s="21"/>
      <c r="D52" s="21"/>
      <c r="E52" s="21"/>
      <c r="F52" s="21"/>
      <c r="G52" s="22"/>
      <c r="H52" s="22"/>
      <c r="I52" s="22"/>
      <c r="J52" s="22"/>
      <c r="K52" s="22"/>
      <c r="L52" s="22"/>
      <c r="M52" s="25"/>
      <c r="P52" s="2"/>
    </row>
    <row r="53" spans="1:16" x14ac:dyDescent="0.25">
      <c r="A53" s="10"/>
      <c r="B53" s="8"/>
      <c r="C53" s="6"/>
      <c r="D53" s="6"/>
      <c r="E53" s="4"/>
      <c r="F53" s="4"/>
      <c r="G53" s="4"/>
      <c r="H53" s="6"/>
      <c r="I53" s="6"/>
      <c r="J53" s="6"/>
      <c r="K53" s="6"/>
      <c r="L53" s="6"/>
      <c r="M53" s="26"/>
      <c r="P53" s="2"/>
    </row>
    <row r="54" spans="1:16" x14ac:dyDescent="0.25">
      <c r="A54" s="10"/>
      <c r="B54" s="8"/>
      <c r="C54" s="36"/>
      <c r="D54" s="36"/>
      <c r="E54" s="4"/>
      <c r="F54" s="4"/>
      <c r="G54" s="4"/>
      <c r="H54" s="4"/>
      <c r="I54" s="4"/>
      <c r="J54" s="4"/>
      <c r="K54" s="4"/>
      <c r="L54" s="4"/>
      <c r="M54" s="27"/>
      <c r="P54" s="2"/>
    </row>
    <row r="55" spans="1:16" x14ac:dyDescent="0.25">
      <c r="A55" s="9"/>
      <c r="B55" s="11"/>
      <c r="C55" s="7"/>
      <c r="D55" s="19"/>
      <c r="E55" s="20"/>
      <c r="F55" s="20"/>
      <c r="G55" s="20"/>
      <c r="H55" s="20"/>
      <c r="I55" s="4"/>
      <c r="J55" s="4"/>
      <c r="K55" s="4"/>
      <c r="L55" s="4"/>
      <c r="M55" s="27"/>
      <c r="P55" s="2"/>
    </row>
    <row r="56" spans="1:16" x14ac:dyDescent="0.25">
      <c r="A56" s="10"/>
      <c r="B56" s="8"/>
      <c r="G56" s="37"/>
      <c r="H56" s="37"/>
      <c r="I56" s="37"/>
      <c r="J56" s="37"/>
      <c r="K56" s="37"/>
      <c r="L56" s="37"/>
      <c r="P56" s="2"/>
    </row>
    <row r="57" spans="1:16" ht="15.6" x14ac:dyDescent="0.3">
      <c r="A57" s="14"/>
      <c r="B57" s="18"/>
      <c r="C57" s="14"/>
      <c r="D57" s="14"/>
      <c r="E57" s="14"/>
      <c r="F57" s="15"/>
      <c r="G57" s="14"/>
      <c r="H57" s="14"/>
      <c r="I57" s="14"/>
      <c r="J57" s="14"/>
      <c r="K57" s="14"/>
      <c r="L57" s="14"/>
      <c r="M57" s="28"/>
      <c r="P57" s="2"/>
    </row>
    <row r="58" spans="1:16" ht="14.4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29"/>
      <c r="P58" s="2" t="s">
        <v>127</v>
      </c>
    </row>
    <row r="59" spans="1:16" ht="14.4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30"/>
      <c r="P59" s="2" t="s">
        <v>127</v>
      </c>
    </row>
    <row r="60" spans="1:16" ht="14.4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29"/>
      <c r="P60" s="2" t="s">
        <v>127</v>
      </c>
    </row>
    <row r="61" spans="1:16" ht="14.4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30"/>
      <c r="P61" s="2" t="s">
        <v>127</v>
      </c>
    </row>
    <row r="62" spans="1:16" ht="14.4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29"/>
      <c r="P62" s="2" t="s">
        <v>128</v>
      </c>
    </row>
    <row r="63" spans="1:16" ht="14.4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30"/>
      <c r="P63" s="2" t="s">
        <v>128</v>
      </c>
    </row>
    <row r="64" spans="1:16" ht="14.4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29"/>
      <c r="P64" s="2" t="s">
        <v>128</v>
      </c>
    </row>
    <row r="65" spans="1:16" ht="14.4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30"/>
      <c r="P65" s="2" t="s">
        <v>128</v>
      </c>
    </row>
    <row r="66" spans="1:16" ht="14.4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29"/>
      <c r="P66" s="2" t="s">
        <v>128</v>
      </c>
    </row>
    <row r="67" spans="1:16" ht="14.4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30"/>
      <c r="P67" s="2" t="s">
        <v>128</v>
      </c>
    </row>
    <row r="68" spans="1:16" ht="14.4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29"/>
      <c r="P68" s="2" t="s">
        <v>129</v>
      </c>
    </row>
    <row r="69" spans="1:16" ht="14.4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30"/>
      <c r="P69" s="2" t="s">
        <v>129</v>
      </c>
    </row>
    <row r="70" spans="1:16" ht="14.4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29"/>
      <c r="P70" s="2" t="s">
        <v>129</v>
      </c>
    </row>
    <row r="71" spans="1:16" ht="14.4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30"/>
      <c r="P71" s="2" t="s">
        <v>129</v>
      </c>
    </row>
    <row r="72" spans="1:16" ht="14.4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29"/>
      <c r="P72" s="2" t="s">
        <v>129</v>
      </c>
    </row>
    <row r="73" spans="1:16" ht="14.4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30"/>
      <c r="P73" s="2" t="s">
        <v>129</v>
      </c>
    </row>
    <row r="74" spans="1:16" ht="14.4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29"/>
      <c r="P74" s="2" t="s">
        <v>129</v>
      </c>
    </row>
    <row r="75" spans="1:16" ht="14.4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30"/>
      <c r="P75" s="2" t="s">
        <v>129</v>
      </c>
    </row>
    <row r="76" spans="1:16" ht="14.4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29"/>
      <c r="P76" s="2" t="s">
        <v>129</v>
      </c>
    </row>
    <row r="77" spans="1:16" ht="14.4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30"/>
      <c r="P77" s="2" t="s">
        <v>129</v>
      </c>
    </row>
    <row r="78" spans="1:16" ht="14.4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29"/>
      <c r="P78" s="2" t="s">
        <v>130</v>
      </c>
    </row>
    <row r="79" spans="1:16" ht="14.4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30"/>
      <c r="P79" s="2" t="s">
        <v>130</v>
      </c>
    </row>
    <row r="80" spans="1:16" ht="14.4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29"/>
      <c r="P80" s="2" t="s">
        <v>130</v>
      </c>
    </row>
    <row r="81" spans="1:16" ht="14.4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30"/>
      <c r="P81" s="2" t="s">
        <v>130</v>
      </c>
    </row>
    <row r="82" spans="1:16" ht="14.4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29"/>
      <c r="P82" s="2" t="s">
        <v>130</v>
      </c>
    </row>
    <row r="83" spans="1:16" ht="14.4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30"/>
      <c r="P83" s="2" t="s">
        <v>130</v>
      </c>
    </row>
    <row r="84" spans="1:16" ht="14.4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29"/>
      <c r="P84" s="2" t="s">
        <v>130</v>
      </c>
    </row>
    <row r="85" spans="1:16" ht="14.4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30"/>
      <c r="P85" s="2"/>
    </row>
    <row r="86" spans="1:16" ht="14.4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29"/>
      <c r="P86" s="2"/>
    </row>
    <row r="87" spans="1:16" ht="14.4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30"/>
      <c r="P87" s="2"/>
    </row>
    <row r="88" spans="1:16" ht="14.4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29"/>
      <c r="P88" s="2"/>
    </row>
    <row r="89" spans="1:16" ht="14.4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30"/>
      <c r="P89" s="2"/>
    </row>
    <row r="90" spans="1:16" ht="14.4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29"/>
      <c r="P90" s="2"/>
    </row>
    <row r="91" spans="1:16" ht="14.4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30"/>
      <c r="P91" s="2"/>
    </row>
    <row r="92" spans="1:16" ht="14.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9"/>
      <c r="P92" s="2"/>
    </row>
    <row r="93" spans="1:16" ht="14.4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30"/>
      <c r="P93" s="2"/>
    </row>
    <row r="94" spans="1:16" ht="14.4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9"/>
      <c r="P94" s="2"/>
    </row>
    <row r="95" spans="1:16" ht="14.4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30"/>
      <c r="P95" s="2"/>
    </row>
    <row r="96" spans="1:16" ht="14.4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29"/>
      <c r="P96" s="2"/>
    </row>
    <row r="97" spans="16:16" x14ac:dyDescent="0.25">
      <c r="P97" s="2"/>
    </row>
    <row r="98" spans="16:16" x14ac:dyDescent="0.25">
      <c r="P98" s="2"/>
    </row>
    <row r="99" spans="16:16" x14ac:dyDescent="0.25">
      <c r="P99" s="2"/>
    </row>
    <row r="100" spans="16:16" x14ac:dyDescent="0.25">
      <c r="P100" s="2"/>
    </row>
    <row r="101" spans="16:16" x14ac:dyDescent="0.25">
      <c r="P101" s="2"/>
    </row>
    <row r="102" spans="16:16" x14ac:dyDescent="0.25">
      <c r="P102" s="2"/>
    </row>
    <row r="103" spans="16:16" x14ac:dyDescent="0.25">
      <c r="P103" s="2"/>
    </row>
    <row r="104" spans="16:16" x14ac:dyDescent="0.25">
      <c r="P104" s="2"/>
    </row>
    <row r="105" spans="16:16" x14ac:dyDescent="0.25">
      <c r="P105" s="2"/>
    </row>
    <row r="106" spans="16:16" x14ac:dyDescent="0.25">
      <c r="P106" s="2"/>
    </row>
    <row r="107" spans="16:16" x14ac:dyDescent="0.25">
      <c r="P107" s="2"/>
    </row>
    <row r="108" spans="16:16" x14ac:dyDescent="0.25">
      <c r="P108" s="2"/>
    </row>
    <row r="109" spans="16:16" x14ac:dyDescent="0.25">
      <c r="P109" s="2"/>
    </row>
    <row r="110" spans="16:16" x14ac:dyDescent="0.25">
      <c r="P110" s="2"/>
    </row>
    <row r="111" spans="16:16" x14ac:dyDescent="0.25">
      <c r="P111" s="2"/>
    </row>
    <row r="112" spans="16:16" x14ac:dyDescent="0.25">
      <c r="P112" s="2"/>
    </row>
    <row r="113" spans="16:16" x14ac:dyDescent="0.25">
      <c r="P113" s="2"/>
    </row>
    <row r="114" spans="16:16" x14ac:dyDescent="0.25">
      <c r="P114" s="2"/>
    </row>
    <row r="115" spans="16:16" x14ac:dyDescent="0.25">
      <c r="P115" s="2"/>
    </row>
    <row r="116" spans="16:16" x14ac:dyDescent="0.25">
      <c r="P116" s="2"/>
    </row>
    <row r="117" spans="16:16" x14ac:dyDescent="0.25">
      <c r="P117" s="2"/>
    </row>
    <row r="118" spans="16:16" x14ac:dyDescent="0.25">
      <c r="P118" s="2"/>
    </row>
    <row r="119" spans="16:16" x14ac:dyDescent="0.25">
      <c r="P119" s="2"/>
    </row>
    <row r="120" spans="16:16" x14ac:dyDescent="0.25">
      <c r="P120" s="2"/>
    </row>
    <row r="121" spans="16:16" x14ac:dyDescent="0.25">
      <c r="P121" s="2"/>
    </row>
    <row r="122" spans="16:16" x14ac:dyDescent="0.25">
      <c r="P122" s="2"/>
    </row>
    <row r="123" spans="16:16" x14ac:dyDescent="0.25">
      <c r="P123" s="2"/>
    </row>
    <row r="124" spans="16:16" x14ac:dyDescent="0.25">
      <c r="P124" s="2"/>
    </row>
    <row r="125" spans="16:16" x14ac:dyDescent="0.25">
      <c r="P125" s="2"/>
    </row>
    <row r="126" spans="16:16" x14ac:dyDescent="0.25">
      <c r="P126" s="2"/>
    </row>
    <row r="127" spans="16:16" x14ac:dyDescent="0.25">
      <c r="P127" s="2"/>
    </row>
    <row r="128" spans="16:16" x14ac:dyDescent="0.25">
      <c r="P128" s="2"/>
    </row>
    <row r="129" spans="16:16" x14ac:dyDescent="0.25">
      <c r="P129" s="2"/>
    </row>
    <row r="130" spans="16:16" x14ac:dyDescent="0.25">
      <c r="P130" s="2"/>
    </row>
    <row r="131" spans="16:16" x14ac:dyDescent="0.25">
      <c r="P131" s="2"/>
    </row>
    <row r="132" spans="16:16" x14ac:dyDescent="0.25">
      <c r="P132" s="2"/>
    </row>
    <row r="133" spans="16:16" x14ac:dyDescent="0.25">
      <c r="P133" s="2"/>
    </row>
    <row r="134" spans="16:16" x14ac:dyDescent="0.25">
      <c r="P134" s="2"/>
    </row>
    <row r="135" spans="16:16" x14ac:dyDescent="0.25">
      <c r="P135" s="2"/>
    </row>
    <row r="136" spans="16:16" x14ac:dyDescent="0.25">
      <c r="P136" s="2"/>
    </row>
    <row r="137" spans="16:16" x14ac:dyDescent="0.25">
      <c r="P137" s="2"/>
    </row>
    <row r="138" spans="16:16" x14ac:dyDescent="0.25">
      <c r="P138" s="2"/>
    </row>
    <row r="139" spans="16:16" x14ac:dyDescent="0.25">
      <c r="P139" s="2"/>
    </row>
    <row r="140" spans="16:16" x14ac:dyDescent="0.25">
      <c r="P140" s="2"/>
    </row>
    <row r="141" spans="16:16" x14ac:dyDescent="0.25">
      <c r="P141" s="2"/>
    </row>
    <row r="142" spans="16:16" x14ac:dyDescent="0.25">
      <c r="P142" s="2"/>
    </row>
    <row r="143" spans="16:16" x14ac:dyDescent="0.25">
      <c r="P143" s="2"/>
    </row>
    <row r="144" spans="16:16" x14ac:dyDescent="0.25">
      <c r="P144" s="2"/>
    </row>
    <row r="145" spans="16:16" x14ac:dyDescent="0.25">
      <c r="P145" s="2"/>
    </row>
    <row r="146" spans="16:16" x14ac:dyDescent="0.25">
      <c r="P146" s="2"/>
    </row>
    <row r="147" spans="16:16" x14ac:dyDescent="0.25">
      <c r="P147" s="2"/>
    </row>
    <row r="148" spans="16:16" x14ac:dyDescent="0.25">
      <c r="P148" s="2"/>
    </row>
    <row r="149" spans="16:16" x14ac:dyDescent="0.25">
      <c r="P149" s="2"/>
    </row>
    <row r="150" spans="16:16" x14ac:dyDescent="0.25">
      <c r="P150" s="2"/>
    </row>
    <row r="151" spans="16:16" x14ac:dyDescent="0.25">
      <c r="P151" s="2"/>
    </row>
    <row r="152" spans="16:16" x14ac:dyDescent="0.25">
      <c r="P152" s="2"/>
    </row>
    <row r="153" spans="16:16" x14ac:dyDescent="0.25">
      <c r="P153" s="2"/>
    </row>
    <row r="154" spans="16:16" x14ac:dyDescent="0.25">
      <c r="P154" s="2"/>
    </row>
    <row r="155" spans="16:16" x14ac:dyDescent="0.25">
      <c r="P155" s="2"/>
    </row>
    <row r="156" spans="16:16" x14ac:dyDescent="0.25">
      <c r="P156" s="2"/>
    </row>
    <row r="157" spans="16:16" x14ac:dyDescent="0.25">
      <c r="P157" s="2"/>
    </row>
    <row r="158" spans="16:16" x14ac:dyDescent="0.25">
      <c r="P158" s="2"/>
    </row>
    <row r="159" spans="16:16" x14ac:dyDescent="0.25">
      <c r="P159" s="2"/>
    </row>
    <row r="160" spans="16:16" x14ac:dyDescent="0.25">
      <c r="P160" s="2"/>
    </row>
    <row r="161" spans="16:16" x14ac:dyDescent="0.25">
      <c r="P161" s="2"/>
    </row>
    <row r="162" spans="16:16" x14ac:dyDescent="0.25">
      <c r="P162" s="2"/>
    </row>
    <row r="163" spans="16:16" x14ac:dyDescent="0.25">
      <c r="P163" s="2"/>
    </row>
    <row r="164" spans="16:16" x14ac:dyDescent="0.25">
      <c r="P164" s="2"/>
    </row>
    <row r="165" spans="16:16" x14ac:dyDescent="0.25">
      <c r="P165" s="2"/>
    </row>
    <row r="166" spans="16:16" x14ac:dyDescent="0.25">
      <c r="P166" s="2"/>
    </row>
    <row r="167" spans="16:16" x14ac:dyDescent="0.25">
      <c r="P167" s="2"/>
    </row>
    <row r="168" spans="16:16" x14ac:dyDescent="0.25">
      <c r="P168" s="2"/>
    </row>
    <row r="169" spans="16:16" x14ac:dyDescent="0.25">
      <c r="P169" s="2"/>
    </row>
    <row r="170" spans="16:16" x14ac:dyDescent="0.25">
      <c r="P170" s="2"/>
    </row>
    <row r="171" spans="16:16" x14ac:dyDescent="0.25">
      <c r="P171" s="2"/>
    </row>
    <row r="172" spans="16:16" x14ac:dyDescent="0.25">
      <c r="P172" s="2"/>
    </row>
    <row r="173" spans="16:16" x14ac:dyDescent="0.25">
      <c r="P173" s="2"/>
    </row>
    <row r="174" spans="16:16" x14ac:dyDescent="0.25">
      <c r="P174" s="2"/>
    </row>
    <row r="175" spans="16:16" x14ac:dyDescent="0.25">
      <c r="P175" s="2"/>
    </row>
    <row r="176" spans="16:16" x14ac:dyDescent="0.25">
      <c r="P176" s="2"/>
    </row>
    <row r="177" spans="16:16" x14ac:dyDescent="0.25">
      <c r="P177" s="2"/>
    </row>
    <row r="178" spans="16:16" x14ac:dyDescent="0.25">
      <c r="P178" s="2"/>
    </row>
    <row r="179" spans="16:16" x14ac:dyDescent="0.25">
      <c r="P179" s="2"/>
    </row>
    <row r="180" spans="16:16" x14ac:dyDescent="0.25">
      <c r="P180" s="2"/>
    </row>
    <row r="181" spans="16:16" x14ac:dyDescent="0.25">
      <c r="P181" s="2"/>
    </row>
    <row r="182" spans="16:16" x14ac:dyDescent="0.25">
      <c r="P182" s="2"/>
    </row>
    <row r="183" spans="16:16" x14ac:dyDescent="0.25">
      <c r="P183" s="2"/>
    </row>
    <row r="184" spans="16:16" x14ac:dyDescent="0.25">
      <c r="P184" s="2"/>
    </row>
    <row r="185" spans="16:16" x14ac:dyDescent="0.25">
      <c r="P185" s="2"/>
    </row>
    <row r="186" spans="16:16" x14ac:dyDescent="0.25">
      <c r="P186" s="2"/>
    </row>
    <row r="187" spans="16:16" x14ac:dyDescent="0.25">
      <c r="P187" s="2"/>
    </row>
    <row r="188" spans="16:16" x14ac:dyDescent="0.25">
      <c r="P188" s="2"/>
    </row>
    <row r="189" spans="16:16" x14ac:dyDescent="0.25">
      <c r="P189" s="2"/>
    </row>
    <row r="190" spans="16:16" x14ac:dyDescent="0.25">
      <c r="P190" s="2"/>
    </row>
    <row r="191" spans="16:16" x14ac:dyDescent="0.25">
      <c r="P191" s="2"/>
    </row>
    <row r="192" spans="16:16" x14ac:dyDescent="0.25">
      <c r="P192" s="2"/>
    </row>
    <row r="193" spans="16:16" x14ac:dyDescent="0.25">
      <c r="P193" s="2"/>
    </row>
    <row r="194" spans="16:16" x14ac:dyDescent="0.25">
      <c r="P194" s="2"/>
    </row>
    <row r="195" spans="16:16" x14ac:dyDescent="0.25">
      <c r="P195" s="2"/>
    </row>
    <row r="196" spans="16:16" x14ac:dyDescent="0.25">
      <c r="P196" s="2"/>
    </row>
    <row r="197" spans="16:16" x14ac:dyDescent="0.25">
      <c r="P197" s="2"/>
    </row>
    <row r="198" spans="16:16" x14ac:dyDescent="0.25">
      <c r="P198" s="2"/>
    </row>
    <row r="199" spans="16:16" x14ac:dyDescent="0.25">
      <c r="P199" s="2"/>
    </row>
    <row r="200" spans="16:16" x14ac:dyDescent="0.25">
      <c r="P200" s="2"/>
    </row>
    <row r="201" spans="16:16" x14ac:dyDescent="0.25">
      <c r="P201" s="2"/>
    </row>
    <row r="202" spans="16:16" x14ac:dyDescent="0.25">
      <c r="P202" s="2"/>
    </row>
    <row r="203" spans="16:16" x14ac:dyDescent="0.25">
      <c r="P203" s="2"/>
    </row>
    <row r="204" spans="16:16" x14ac:dyDescent="0.25">
      <c r="P204" s="2"/>
    </row>
    <row r="205" spans="16:16" x14ac:dyDescent="0.25">
      <c r="P205" s="2"/>
    </row>
    <row r="206" spans="16:16" x14ac:dyDescent="0.25">
      <c r="P206" s="2"/>
    </row>
    <row r="207" spans="16:16" x14ac:dyDescent="0.25">
      <c r="P207" s="2"/>
    </row>
    <row r="208" spans="16:16" x14ac:dyDescent="0.25">
      <c r="P208" s="2"/>
    </row>
    <row r="209" spans="16:16" x14ac:dyDescent="0.25">
      <c r="P209" s="2"/>
    </row>
    <row r="210" spans="16:16" x14ac:dyDescent="0.25">
      <c r="P210" s="2"/>
    </row>
    <row r="211" spans="16:16" x14ac:dyDescent="0.25">
      <c r="P211" s="2"/>
    </row>
    <row r="212" spans="16:16" x14ac:dyDescent="0.25">
      <c r="P212" s="2"/>
    </row>
    <row r="213" spans="16:16" x14ac:dyDescent="0.25">
      <c r="P213" s="2"/>
    </row>
    <row r="214" spans="16:16" x14ac:dyDescent="0.25">
      <c r="P214" s="2"/>
    </row>
    <row r="215" spans="16:16" x14ac:dyDescent="0.25">
      <c r="P215" s="2"/>
    </row>
    <row r="216" spans="16:16" x14ac:dyDescent="0.25">
      <c r="P216" s="2"/>
    </row>
    <row r="217" spans="16:16" x14ac:dyDescent="0.25">
      <c r="P217" s="2"/>
    </row>
    <row r="218" spans="16:16" x14ac:dyDescent="0.25">
      <c r="P218" s="2"/>
    </row>
    <row r="219" spans="16:16" x14ac:dyDescent="0.25">
      <c r="P219" s="2"/>
    </row>
    <row r="220" spans="16:16" x14ac:dyDescent="0.25">
      <c r="P220" s="2"/>
    </row>
    <row r="221" spans="16:16" x14ac:dyDescent="0.25">
      <c r="P221" s="2"/>
    </row>
    <row r="222" spans="16:16" x14ac:dyDescent="0.25">
      <c r="P222" s="2"/>
    </row>
    <row r="223" spans="16:16" x14ac:dyDescent="0.25">
      <c r="P223" s="2"/>
    </row>
    <row r="224" spans="16:16" x14ac:dyDescent="0.25">
      <c r="P224" s="2"/>
    </row>
    <row r="225" spans="16:16" x14ac:dyDescent="0.25">
      <c r="P225" s="2"/>
    </row>
    <row r="226" spans="16:16" x14ac:dyDescent="0.25">
      <c r="P226" s="2"/>
    </row>
    <row r="227" spans="16:16" x14ac:dyDescent="0.25">
      <c r="P227" s="2"/>
    </row>
    <row r="228" spans="16:16" x14ac:dyDescent="0.25">
      <c r="P228" s="2"/>
    </row>
    <row r="229" spans="16:16" x14ac:dyDescent="0.25">
      <c r="P229" s="2"/>
    </row>
    <row r="230" spans="16:16" x14ac:dyDescent="0.25">
      <c r="P230" s="2"/>
    </row>
    <row r="231" spans="16:16" x14ac:dyDescent="0.25">
      <c r="P231" s="2"/>
    </row>
    <row r="232" spans="16:16" x14ac:dyDescent="0.25">
      <c r="P232" s="2"/>
    </row>
    <row r="233" spans="16:16" x14ac:dyDescent="0.25">
      <c r="P233" s="2"/>
    </row>
    <row r="234" spans="16:16" x14ac:dyDescent="0.25">
      <c r="P234" s="2"/>
    </row>
    <row r="235" spans="16:16" x14ac:dyDescent="0.25">
      <c r="P235" s="2"/>
    </row>
    <row r="236" spans="16:16" x14ac:dyDescent="0.25">
      <c r="P236" s="2"/>
    </row>
    <row r="237" spans="16:16" x14ac:dyDescent="0.25">
      <c r="P237" s="2"/>
    </row>
    <row r="238" spans="16:16" x14ac:dyDescent="0.25">
      <c r="P238" s="2"/>
    </row>
    <row r="239" spans="16:16" x14ac:dyDescent="0.25">
      <c r="P239" s="2"/>
    </row>
    <row r="240" spans="16:16" x14ac:dyDescent="0.25">
      <c r="P240" s="2"/>
    </row>
    <row r="241" spans="16:16" x14ac:dyDescent="0.25">
      <c r="P241" s="2"/>
    </row>
    <row r="242" spans="16:16" x14ac:dyDescent="0.25">
      <c r="P242" s="2"/>
    </row>
    <row r="243" spans="16:16" x14ac:dyDescent="0.25">
      <c r="P243" s="2"/>
    </row>
    <row r="244" spans="16:16" x14ac:dyDescent="0.25">
      <c r="P244" s="2"/>
    </row>
    <row r="245" spans="16:16" x14ac:dyDescent="0.25">
      <c r="P245" s="2"/>
    </row>
    <row r="263" spans="1:2" x14ac:dyDescent="0.25">
      <c r="A263" s="5"/>
      <c r="B263" s="8"/>
    </row>
    <row r="264" spans="1:2" x14ac:dyDescent="0.25">
      <c r="A264" s="5"/>
      <c r="B264" s="8"/>
    </row>
    <row r="265" spans="1:2" x14ac:dyDescent="0.25">
      <c r="A265" s="5"/>
      <c r="B265" s="8"/>
    </row>
    <row r="266" spans="1:2" x14ac:dyDescent="0.25">
      <c r="A266" s="5"/>
      <c r="B266" s="8"/>
    </row>
  </sheetData>
  <sortState ref="C58:L96">
    <sortCondition descending="1" ref="L58:L96"/>
  </sortState>
  <mergeCells count="4">
    <mergeCell ref="C54:D54"/>
    <mergeCell ref="G56:L56"/>
    <mergeCell ref="G5:L5"/>
    <mergeCell ref="C3:D3"/>
  </mergeCells>
  <phoneticPr fontId="2" type="noConversion"/>
  <pageMargins left="0.70866141732283472" right="0.43307086614173229" top="0.35433070866141736" bottom="0.35433070866141736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Domacin</vt:lpstr>
      <vt:lpstr>4. razred</vt:lpstr>
    </vt:vector>
  </TitlesOfParts>
  <Company>kk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nn</cp:lastModifiedBy>
  <cp:lastPrinted>2026-05-10T00:24:31Z</cp:lastPrinted>
  <dcterms:created xsi:type="dcterms:W3CDTF">2008-02-24T23:44:53Z</dcterms:created>
  <dcterms:modified xsi:type="dcterms:W3CDTF">2026-05-10T12:20:57Z</dcterms:modified>
</cp:coreProperties>
</file>