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lena.MGA\Documents\Javne nabavke\Јавне набавке 2017\"/>
    </mc:Choice>
  </mc:AlternateContent>
  <bookViews>
    <workbookView xWindow="-15" yWindow="-15" windowWidth="7680" windowHeight="8175"/>
  </bookViews>
  <sheets>
    <sheet name="План аналитички" sheetId="1" r:id="rId1"/>
    <sheet name="Фин.план за ШО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67" i="2" l="1"/>
  <c r="D164" i="2"/>
  <c r="D161" i="2"/>
  <c r="D156" i="2"/>
  <c r="D154" i="2"/>
  <c r="D149" i="2"/>
  <c r="D146" i="2"/>
  <c r="D143" i="2"/>
  <c r="D141" i="2"/>
  <c r="D133" i="2"/>
  <c r="D123" i="2"/>
  <c r="D114" i="2"/>
  <c r="D109" i="2"/>
  <c r="D107" i="2"/>
  <c r="D100" i="2"/>
  <c r="D93" i="2"/>
  <c r="D89" i="2"/>
  <c r="D86" i="2"/>
  <c r="D83" i="2"/>
  <c r="D76" i="2"/>
  <c r="D71" i="2"/>
  <c r="D68" i="2"/>
  <c r="D61" i="2"/>
  <c r="D58" i="2"/>
  <c r="D56" i="2"/>
  <c r="D51" i="2"/>
  <c r="D49" i="2"/>
  <c r="D47" i="2"/>
  <c r="D44" i="2"/>
  <c r="D39" i="2"/>
  <c r="D32" i="2"/>
  <c r="D29" i="2"/>
  <c r="D27" i="2"/>
  <c r="D25" i="2"/>
  <c r="D23" i="2"/>
  <c r="D21" i="2"/>
  <c r="D17" i="2"/>
  <c r="D13" i="2"/>
  <c r="D167" i="1"/>
  <c r="D164" i="1"/>
  <c r="D161" i="1"/>
  <c r="D156" i="1"/>
  <c r="D154" i="1"/>
  <c r="D149" i="1"/>
  <c r="D146" i="1"/>
  <c r="D143" i="1"/>
  <c r="D141" i="1"/>
  <c r="D133" i="1"/>
  <c r="D123" i="1"/>
  <c r="D114" i="1"/>
  <c r="D109" i="1"/>
  <c r="D107" i="1"/>
  <c r="D58" i="1"/>
  <c r="D25" i="1"/>
  <c r="D23" i="1"/>
  <c r="D100" i="1"/>
  <c r="D93" i="1"/>
  <c r="D89" i="1"/>
  <c r="D86" i="1"/>
  <c r="D168" i="2" l="1"/>
  <c r="D170" i="2" s="1"/>
  <c r="D83" i="1"/>
  <c r="D76" i="1"/>
  <c r="D71" i="1"/>
  <c r="D68" i="1"/>
  <c r="D61" i="1"/>
  <c r="D56" i="1"/>
  <c r="D51" i="1"/>
  <c r="D49" i="1"/>
  <c r="D47" i="1"/>
  <c r="D44" i="1"/>
  <c r="D39" i="1"/>
  <c r="D32" i="1"/>
  <c r="D29" i="1"/>
  <c r="D27" i="1"/>
  <c r="D21" i="1"/>
  <c r="D17" i="1"/>
  <c r="D13" i="1"/>
  <c r="D168" i="1" l="1"/>
  <c r="D170" i="1" s="1"/>
</calcChain>
</file>

<file path=xl/sharedStrings.xml><?xml version="1.0" encoding="utf-8"?>
<sst xmlns="http://schemas.openxmlformats.org/spreadsheetml/2006/main" count="341" uniqueCount="169">
  <si>
    <t>Конто</t>
  </si>
  <si>
    <t>Поклони за децу запослених (ваучери)</t>
  </si>
  <si>
    <t>Превоз на посао и са посла (маркица)-APEX</t>
  </si>
  <si>
    <t>Помоћ у медицинском лечењу запослених</t>
  </si>
  <si>
    <t>Трошкови платног промета</t>
  </si>
  <si>
    <t xml:space="preserve">Електрична енергија </t>
  </si>
  <si>
    <t>Централно грејање</t>
  </si>
  <si>
    <t>Енергетске услуге</t>
  </si>
  <si>
    <t>Услуге водовода и канализације</t>
  </si>
  <si>
    <t>Дератизација, дезинфекција и дезинсекција</t>
  </si>
  <si>
    <t>Услуге чишћења - ЈКП Градска чистоћа</t>
  </si>
  <si>
    <t>Услуга заштите имовине - Заштита од пожара</t>
  </si>
  <si>
    <t>Комуналне услуге - одвоз отпада</t>
  </si>
  <si>
    <t>Допринос за коришћење вода</t>
  </si>
  <si>
    <t xml:space="preserve">Комуналне услуге </t>
  </si>
  <si>
    <t>Услуга коришћења фиксне телефоније</t>
  </si>
  <si>
    <t>Услуга коришћења мобилне телефоније</t>
  </si>
  <si>
    <t>Поштанске услуге</t>
  </si>
  <si>
    <t>Услуге комуникација</t>
  </si>
  <si>
    <t xml:space="preserve">Осигурање запослених   </t>
  </si>
  <si>
    <t>Осигурање према трећим лицима - ученици на путу</t>
  </si>
  <si>
    <t>Трошкови осигурања</t>
  </si>
  <si>
    <t>Закуп опреме за образовање</t>
  </si>
  <si>
    <t xml:space="preserve">Закуп опреме </t>
  </si>
  <si>
    <t>Остали непоменути трошкови (чланарине и слично)</t>
  </si>
  <si>
    <t>Остали трошкови - чланарине...</t>
  </si>
  <si>
    <t>Трошкови превоза на службеном путу у земљи</t>
  </si>
  <si>
    <t>Трошкови смештаја на службеном путу</t>
  </si>
  <si>
    <t>Трошкови службених путовања у земљи</t>
  </si>
  <si>
    <t>Такси превоз</t>
  </si>
  <si>
    <t>Трошкови путовања у оквиру редовног рада</t>
  </si>
  <si>
    <t>Превоз ученика до школе и назад</t>
  </si>
  <si>
    <t>Трошкови путовања ученика на такмичења (домаћа и страна)</t>
  </si>
  <si>
    <t>Административне услуге - Уговор о делу</t>
  </si>
  <si>
    <t>Административне услуге - Уговор о ауторском делу (распоред, математика, физика, информатика, астрономија...)</t>
  </si>
  <si>
    <t>Рачуноводствене услуге</t>
  </si>
  <si>
    <t>Услуге стручне помоћи у пословима јавних набавки</t>
  </si>
  <si>
    <t>Остале адм. услуге (фотокопирање, коричење и сл.)</t>
  </si>
  <si>
    <t>Административне услуге (разни уговори)</t>
  </si>
  <si>
    <t>Услуге за израду софтвера</t>
  </si>
  <si>
    <t>Услуге за одржавање софтвера</t>
  </si>
  <si>
    <t>Компјутерске услуге</t>
  </si>
  <si>
    <t xml:space="preserve">Котизација за семинаре </t>
  </si>
  <si>
    <t>Издаци за стручне испите - лиценце</t>
  </si>
  <si>
    <t>Услуге образовања и усавршавања запослених</t>
  </si>
  <si>
    <t>Услуге штампања публикација</t>
  </si>
  <si>
    <t>Остале услуге штампе (дигитална штампа, повез, материјал за изложбу...)</t>
  </si>
  <si>
    <t>Услуге информисања јавности у службеним гласилима РС</t>
  </si>
  <si>
    <t>Услуге рекламе и пропаганде (календари, брошуре...)</t>
  </si>
  <si>
    <t>Објављивање информативних огласа у комерцијалним гласилима</t>
  </si>
  <si>
    <t>Остале услуге рекламе и пропаганде</t>
  </si>
  <si>
    <t xml:space="preserve">Услуге информисања </t>
  </si>
  <si>
    <t>Правне услуге</t>
  </si>
  <si>
    <t xml:space="preserve">Остале стручне услуге (обрада АОП-а, формирање разних извештаја...) </t>
  </si>
  <si>
    <t>Стручне услуге</t>
  </si>
  <si>
    <t>Хемијско чишћење</t>
  </si>
  <si>
    <t xml:space="preserve">Угоститељске услуге </t>
  </si>
  <si>
    <t>Услуге за угоститељство</t>
  </si>
  <si>
    <t>Репрезентација (храна у сопственим просторијама )</t>
  </si>
  <si>
    <t>Репрезентација (пиће у сопственим просторијама )</t>
  </si>
  <si>
    <t>Поклони за пословне партнере у натури (роковници, оловке, торбе...)</t>
  </si>
  <si>
    <t>Репрезентација</t>
  </si>
  <si>
    <t>Остале опште услуге (чишћење које не ради Градска чистоћа)</t>
  </si>
  <si>
    <t>Остале опште услуге (санитизација, ... )</t>
  </si>
  <si>
    <t>Екскурзије, излети и настава у природи - остале опште услуге (родитељски динар)</t>
  </si>
  <si>
    <t xml:space="preserve">Осигурање ученика - остале опште услуге (родитељски динар) </t>
  </si>
  <si>
    <t xml:space="preserve">Услуге обезбеђења - остале опште  услуге (родитељски динар)  </t>
  </si>
  <si>
    <t>Остале опште услуге</t>
  </si>
  <si>
    <t>Услуге образовања - ТАКМИЧЕЊА (смештај)</t>
  </si>
  <si>
    <t>Услуге образовања - ТАКМИЧЕЊА(вода, сокови, чај, кафа,...)</t>
  </si>
  <si>
    <t>Услуге образовања - ТАКМИЧЕЊА (угоститељске   услуге)</t>
  </si>
  <si>
    <t>Услуге образовања ТАКМИЧЕЊА - поклони (књиге, сувенири...)</t>
  </si>
  <si>
    <t>Услуге културе</t>
  </si>
  <si>
    <t>Услуге спорта</t>
  </si>
  <si>
    <t>Услуге образовања, културе и спорта</t>
  </si>
  <si>
    <t>Санитарни прегледи - здравствене услуге</t>
  </si>
  <si>
    <t>Медицинске услуге</t>
  </si>
  <si>
    <t>Остале специјализоване услуге (кетеринг услуге за прославе)</t>
  </si>
  <si>
    <t>Остале специјализоване услуге (озвучење за приредбе)</t>
  </si>
  <si>
    <t>Остале специјализоване услуге (расвета за приредбе)</t>
  </si>
  <si>
    <t>Остале специјализоване услуге (омладинска  и студентска задруга)</t>
  </si>
  <si>
    <t>Остале специјализоване услуге</t>
  </si>
  <si>
    <t>Зидарски радови</t>
  </si>
  <si>
    <t>Столарски радови</t>
  </si>
  <si>
    <t>Молерски радови</t>
  </si>
  <si>
    <t>Радови на крову</t>
  </si>
  <si>
    <t>Радови на водоводу и канализацији</t>
  </si>
  <si>
    <t>Електричне инсталације - одржавање</t>
  </si>
  <si>
    <t>Радови на комуникацијским инсталацијама</t>
  </si>
  <si>
    <t>425119</t>
  </si>
  <si>
    <t>Остале услуге за текуће поправке и одржавање зграде (ограда, капија, мрежа на терену...)</t>
  </si>
  <si>
    <t>Текуће поправке и одржавање зграда и објеката</t>
  </si>
  <si>
    <r>
      <t>Механичке поправке (</t>
    </r>
    <r>
      <rPr>
        <sz val="10"/>
        <rFont val="Arial"/>
        <family val="2"/>
      </rPr>
      <t>заваривање</t>
    </r>
    <r>
      <rPr>
        <sz val="10"/>
        <rFont val="Arial"/>
        <family val="2"/>
        <charset val="238"/>
      </rPr>
      <t>, ...)</t>
    </r>
  </si>
  <si>
    <t>Поправке електричне и електронске опреме</t>
  </si>
  <si>
    <t>Намештај - текуће оправке (фарбање намештаја)</t>
  </si>
  <si>
    <t xml:space="preserve">Рачунарска опрема - текуће поправке </t>
  </si>
  <si>
    <t>Опрема за комуникацију - текуће поправке</t>
  </si>
  <si>
    <t xml:space="preserve">Опреме за домаћинство и угоститељство - текуће поправке </t>
  </si>
  <si>
    <t xml:space="preserve">Биротехничка опрема - текуће поправке </t>
  </si>
  <si>
    <t>Остале поправке и одржавање административне опреме</t>
  </si>
  <si>
    <t>Текуће поправке и одржавање опреме</t>
  </si>
  <si>
    <t>Материјал за текуће одржавање (браве, шрафови, лавабо, сијалице, држачи, каналице, каблови...)</t>
  </si>
  <si>
    <t>Канцеларијски материјал</t>
  </si>
  <si>
    <t>Расходи за одећу, обућу и униформе</t>
  </si>
  <si>
    <t>Цвеће и зеленило</t>
  </si>
  <si>
    <t>Остали административни материјал (Ла Фантана - вода)</t>
  </si>
  <si>
    <t>Остали административни материјал (банери - рол ап)</t>
  </si>
  <si>
    <t>Остали административни материјал (шећер у кесицама и кашичице)</t>
  </si>
  <si>
    <t>Административни материјал</t>
  </si>
  <si>
    <t>Стручна литература за запослене</t>
  </si>
  <si>
    <t>Материјал за образовање и усавршавање запослених</t>
  </si>
  <si>
    <t>Материјали за образовање (дневници, матичне књиге, записници, свеске, нотне свеске, књиге, креде, ...)</t>
  </si>
  <si>
    <t>Материјал за образовање - Просветни преглед</t>
  </si>
  <si>
    <t>Материјали за образовање, културу и спорт</t>
  </si>
  <si>
    <t>Хемијска средства за одржавање хигијене</t>
  </si>
  <si>
    <t>Инвентар за одржавање хигијене</t>
  </si>
  <si>
    <t>Материјал Материјали за одржавање хигијене</t>
  </si>
  <si>
    <t>Потрошни материјал за посебне намене (прва помоћ - апотека)</t>
  </si>
  <si>
    <t>Потрошни материјал за посебне намене (со за лед, ...)</t>
  </si>
  <si>
    <t>Алат и инвентар (резервни делови, лопате, метле, кофе, бушилица, шрафцигери...)</t>
  </si>
  <si>
    <t>Остали материјал за посебне намене (заставе за куп, дипломе, фотографије...)</t>
  </si>
  <si>
    <t>Материјали за посебне намене</t>
  </si>
  <si>
    <t>Капитално одржавање објеката за потребе образовања (санација влаге)</t>
  </si>
  <si>
    <t xml:space="preserve">Капитално одржавање објеката за потребе образовања </t>
  </si>
  <si>
    <t>Намештај</t>
  </si>
  <si>
    <t>Рачунарска опрема</t>
  </si>
  <si>
    <t>Штампачи</t>
  </si>
  <si>
    <t>Електронска опрема - електронске браве на учионицама</t>
  </si>
  <si>
    <t>Административна опрема</t>
  </si>
  <si>
    <t>Опрема за образовање (табле, пројектори...)</t>
  </si>
  <si>
    <t>Опрема за образовање, културу  и спорт</t>
  </si>
  <si>
    <t>Компјутерски софтвер</t>
  </si>
  <si>
    <t>Књиге у библиотеци</t>
  </si>
  <si>
    <t>Нематеријална имовина</t>
  </si>
  <si>
    <t>Опис конта</t>
  </si>
  <si>
    <t>Математичка гимназија</t>
  </si>
  <si>
    <t>Београд</t>
  </si>
  <si>
    <t>Нето зараде</t>
  </si>
  <si>
    <t>Трошкови пореза на зараде</t>
  </si>
  <si>
    <t>Трошкови доприноса из зараде</t>
  </si>
  <si>
    <t xml:space="preserve">Трошкови доприноса за ПИО на терет послодавца </t>
  </si>
  <si>
    <t>Трошкови доприноса за здравство на терет послодавца</t>
  </si>
  <si>
    <t>Трошкови доприноса за незапосленост на терет послодавца</t>
  </si>
  <si>
    <t>Зараде и порез и доприноси на терет запосленог</t>
  </si>
  <si>
    <t>Доприноси на терет послодавца</t>
  </si>
  <si>
    <t>Поклони ђацима</t>
  </si>
  <si>
    <t xml:space="preserve">Накнаде у натури </t>
  </si>
  <si>
    <t>Отпремнине код одласка у пензију</t>
  </si>
  <si>
    <t>Јубиларне награде</t>
  </si>
  <si>
    <t>Награде и остли посебни расходи</t>
  </si>
  <si>
    <t>Услуга коришћења интернета (кабловска, антивирус, интернет)</t>
  </si>
  <si>
    <t>Трошкови дневница на службеном путу</t>
  </si>
  <si>
    <t>Накнада за употребу сопственог возила</t>
  </si>
  <si>
    <t>Трошкови уговора о извођењу наставе</t>
  </si>
  <si>
    <t xml:space="preserve">Остали издаци за стручно образовање </t>
  </si>
  <si>
    <t xml:space="preserve">Отпремнине </t>
  </si>
  <si>
    <t>Текуће поправке и одржавање уградне опреме</t>
  </si>
  <si>
    <t>Опрема за спорт (струњаче, греда, вратило, тренажер...)</t>
  </si>
  <si>
    <t>Износ</t>
  </si>
  <si>
    <t>ПРЕДЛОГ Финансијског плана за 2017. годину</t>
  </si>
  <si>
    <t>У Београду, 27.12.2016.</t>
  </si>
  <si>
    <t>Саставила</t>
  </si>
  <si>
    <t xml:space="preserve">                                        Јелена Максимовић</t>
  </si>
  <si>
    <t>У Београду,</t>
  </si>
  <si>
    <t>27.12.2016.</t>
  </si>
  <si>
    <t xml:space="preserve">                                    Јелена Максимовић</t>
  </si>
  <si>
    <t>Планирани приход за 2017.</t>
  </si>
  <si>
    <t>РАЗЛИКА</t>
  </si>
  <si>
    <t>Финансијски план за 2017. годину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</si>
</sst>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" fontId="3" fillId="0" borderId="1" xfId="1" applyNumberFormat="1" applyFont="1" applyBorder="1" applyAlignment="1">
      <alignment horizontal="center"/>
    </xf>
    <xf numFmtId="49" fontId="3" fillId="0" borderId="1" xfId="1" applyNumberFormat="1" applyFont="1" applyBorder="1" applyAlignment="1">
      <alignment wrapText="1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wrapText="1"/>
    </xf>
    <xf numFmtId="49" fontId="5" fillId="0" borderId="1" xfId="1" applyNumberFormat="1" applyFont="1" applyBorder="1" applyAlignment="1">
      <alignment wrapText="1"/>
    </xf>
    <xf numFmtId="1" fontId="3" fillId="0" borderId="1" xfId="1" applyNumberFormat="1" applyFont="1" applyBorder="1" applyAlignment="1">
      <alignment horizontal="center" wrapText="1"/>
    </xf>
    <xf numFmtId="49" fontId="3" fillId="0" borderId="1" xfId="1" applyNumberFormat="1" applyFont="1" applyBorder="1" applyAlignment="1"/>
    <xf numFmtId="1" fontId="5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49" fontId="3" fillId="0" borderId="1" xfId="1" applyNumberFormat="1" applyFont="1" applyFill="1" applyBorder="1" applyAlignment="1">
      <alignment wrapText="1"/>
    </xf>
    <xf numFmtId="49" fontId="3" fillId="0" borderId="2" xfId="1" applyNumberFormat="1" applyFont="1" applyBorder="1" applyAlignment="1"/>
    <xf numFmtId="1" fontId="3" fillId="0" borderId="1" xfId="1" applyNumberFormat="1" applyFont="1" applyFill="1" applyBorder="1" applyAlignment="1">
      <alignment horizontal="center"/>
    </xf>
    <xf numFmtId="0" fontId="6" fillId="0" borderId="1" xfId="1" applyFont="1" applyBorder="1" applyAlignment="1">
      <alignment horizontal="left" wrapText="1"/>
    </xf>
    <xf numFmtId="1" fontId="2" fillId="0" borderId="1" xfId="1" applyNumberFormat="1" applyFont="1" applyBorder="1" applyAlignment="1">
      <alignment horizontal="center"/>
    </xf>
    <xf numFmtId="1" fontId="3" fillId="2" borderId="1" xfId="1" applyNumberFormat="1" applyFont="1" applyFill="1" applyBorder="1" applyAlignment="1">
      <alignment horizontal="center"/>
    </xf>
    <xf numFmtId="1" fontId="5" fillId="2" borderId="1" xfId="1" applyNumberFormat="1" applyFont="1" applyFill="1" applyBorder="1" applyAlignment="1">
      <alignment horizontal="center"/>
    </xf>
    <xf numFmtId="49" fontId="6" fillId="0" borderId="1" xfId="1" applyNumberFormat="1" applyFont="1" applyBorder="1" applyAlignment="1">
      <alignment wrapText="1"/>
    </xf>
    <xf numFmtId="1" fontId="6" fillId="2" borderId="1" xfId="1" applyNumberFormat="1" applyFont="1" applyFill="1" applyBorder="1" applyAlignment="1">
      <alignment horizontal="center"/>
    </xf>
    <xf numFmtId="1" fontId="6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center"/>
    </xf>
    <xf numFmtId="4" fontId="3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0" xfId="0" applyAlignment="1"/>
    <xf numFmtId="0" fontId="3" fillId="2" borderId="1" xfId="1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1" xfId="0" applyFont="1" applyBorder="1"/>
    <xf numFmtId="0" fontId="0" fillId="0" borderId="1" xfId="0" applyBorder="1"/>
    <xf numFmtId="49" fontId="3" fillId="0" borderId="1" xfId="1" applyNumberFormat="1" applyFont="1" applyFill="1" applyBorder="1" applyAlignment="1"/>
    <xf numFmtId="4" fontId="11" fillId="0" borderId="1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wrapText="1"/>
    </xf>
    <xf numFmtId="1" fontId="6" fillId="0" borderId="1" xfId="1" applyNumberFormat="1" applyFont="1" applyFill="1" applyBorder="1" applyAlignment="1">
      <alignment horizontal="center"/>
    </xf>
    <xf numFmtId="1" fontId="5" fillId="0" borderId="1" xfId="1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5"/>
  <sheetViews>
    <sheetView tabSelected="1" topLeftCell="A148" workbookViewId="0">
      <selection activeCell="B95" sqref="B95"/>
    </sheetView>
  </sheetViews>
  <sheetFormatPr defaultRowHeight="15" x14ac:dyDescent="0.25"/>
  <cols>
    <col min="3" max="3" width="27.42578125" customWidth="1"/>
    <col min="4" max="4" width="13.85546875" bestFit="1" customWidth="1"/>
  </cols>
  <sheetData>
    <row r="1" spans="1:4" ht="29.25" customHeight="1" x14ac:dyDescent="0.25">
      <c r="A1" s="39" t="s">
        <v>135</v>
      </c>
      <c r="B1" s="39"/>
    </row>
    <row r="2" spans="1:4" x14ac:dyDescent="0.25">
      <c r="A2" s="38" t="s">
        <v>136</v>
      </c>
      <c r="B2" s="38"/>
    </row>
    <row r="4" spans="1:4" x14ac:dyDescent="0.25">
      <c r="B4" s="40" t="s">
        <v>168</v>
      </c>
      <c r="C4" s="40"/>
      <c r="D4" s="40"/>
    </row>
    <row r="8" spans="1:4" x14ac:dyDescent="0.25">
      <c r="B8" s="28" t="s">
        <v>0</v>
      </c>
      <c r="C8" s="28" t="s">
        <v>134</v>
      </c>
      <c r="D8" s="29" t="s">
        <v>158</v>
      </c>
    </row>
    <row r="9" spans="1:4" x14ac:dyDescent="0.25">
      <c r="B9" s="9">
        <v>1</v>
      </c>
      <c r="C9" s="9">
        <v>2</v>
      </c>
      <c r="D9" s="26">
        <v>3</v>
      </c>
    </row>
    <row r="10" spans="1:4" x14ac:dyDescent="0.25">
      <c r="B10" s="20">
        <v>411111</v>
      </c>
      <c r="C10" s="20" t="s">
        <v>137</v>
      </c>
      <c r="D10" s="21">
        <v>36216832.5</v>
      </c>
    </row>
    <row r="11" spans="1:4" x14ac:dyDescent="0.25">
      <c r="B11" s="20">
        <v>411103</v>
      </c>
      <c r="C11" s="22" t="s">
        <v>138</v>
      </c>
      <c r="D11" s="21">
        <v>4119921.22</v>
      </c>
    </row>
    <row r="12" spans="1:4" ht="25.5" x14ac:dyDescent="0.25">
      <c r="B12" s="20">
        <v>411105</v>
      </c>
      <c r="C12" s="22" t="s">
        <v>139</v>
      </c>
      <c r="D12" s="21">
        <v>10036746.33</v>
      </c>
    </row>
    <row r="13" spans="1:4" ht="25.5" x14ac:dyDescent="0.25">
      <c r="B13" s="42">
        <v>4111</v>
      </c>
      <c r="C13" s="22" t="s">
        <v>143</v>
      </c>
      <c r="D13" s="21">
        <f>SUM(D10:D12)</f>
        <v>50373500.049999997</v>
      </c>
    </row>
    <row r="14" spans="1:4" ht="25.5" x14ac:dyDescent="0.25">
      <c r="B14" s="20">
        <v>412111</v>
      </c>
      <c r="C14" s="22" t="s">
        <v>140</v>
      </c>
      <c r="D14" s="21">
        <v>6052309.1799999997</v>
      </c>
    </row>
    <row r="15" spans="1:4" ht="22.5" x14ac:dyDescent="0.25">
      <c r="B15" s="20">
        <v>412211</v>
      </c>
      <c r="C15" s="23" t="s">
        <v>141</v>
      </c>
      <c r="D15" s="21">
        <v>2597449.5</v>
      </c>
    </row>
    <row r="16" spans="1:4" ht="33.75" x14ac:dyDescent="0.25">
      <c r="B16" s="20">
        <v>412311</v>
      </c>
      <c r="C16" s="23" t="s">
        <v>142</v>
      </c>
      <c r="D16" s="21">
        <v>378269.17</v>
      </c>
    </row>
    <row r="17" spans="2:4" x14ac:dyDescent="0.25">
      <c r="B17" s="42">
        <v>412</v>
      </c>
      <c r="C17" s="23" t="s">
        <v>144</v>
      </c>
      <c r="D17" s="21">
        <f>SUM(D14:D16)</f>
        <v>9028027.8499999996</v>
      </c>
    </row>
    <row r="18" spans="2:4" ht="26.25" x14ac:dyDescent="0.25">
      <c r="B18" s="3">
        <v>413142</v>
      </c>
      <c r="C18" s="13" t="s">
        <v>1</v>
      </c>
      <c r="D18" s="21">
        <v>0</v>
      </c>
    </row>
    <row r="19" spans="2:4" ht="26.25" x14ac:dyDescent="0.25">
      <c r="B19" s="1">
        <v>413151</v>
      </c>
      <c r="C19" s="2" t="s">
        <v>2</v>
      </c>
      <c r="D19" s="21">
        <v>2400000</v>
      </c>
    </row>
    <row r="20" spans="2:4" x14ac:dyDescent="0.25">
      <c r="B20" s="1">
        <v>413190</v>
      </c>
      <c r="C20" s="2" t="s">
        <v>145</v>
      </c>
      <c r="D20" s="21">
        <v>300000</v>
      </c>
    </row>
    <row r="21" spans="2:4" x14ac:dyDescent="0.25">
      <c r="B21" s="12">
        <v>4131</v>
      </c>
      <c r="C21" s="2" t="s">
        <v>146</v>
      </c>
      <c r="D21" s="21">
        <f>SUM(D18:D20)</f>
        <v>2700000</v>
      </c>
    </row>
    <row r="22" spans="2:4" ht="26.25" x14ac:dyDescent="0.25">
      <c r="B22" s="24">
        <v>414311</v>
      </c>
      <c r="C22" s="2" t="s">
        <v>147</v>
      </c>
      <c r="D22" s="21">
        <v>500000</v>
      </c>
    </row>
    <row r="23" spans="2:4" x14ac:dyDescent="0.25">
      <c r="B23" s="12">
        <v>4143</v>
      </c>
      <c r="C23" s="2" t="s">
        <v>155</v>
      </c>
      <c r="D23" s="21">
        <f>SUM(D22)</f>
        <v>500000</v>
      </c>
    </row>
    <row r="24" spans="2:4" ht="26.25" x14ac:dyDescent="0.25">
      <c r="B24" s="1">
        <v>414411</v>
      </c>
      <c r="C24" s="2" t="s">
        <v>3</v>
      </c>
      <c r="D24" s="21">
        <v>150000</v>
      </c>
    </row>
    <row r="25" spans="2:4" ht="26.25" x14ac:dyDescent="0.25">
      <c r="B25" s="12">
        <v>4144</v>
      </c>
      <c r="C25" s="2" t="s">
        <v>3</v>
      </c>
      <c r="D25" s="21">
        <f>SUM(D24)</f>
        <v>150000</v>
      </c>
    </row>
    <row r="26" spans="2:4" x14ac:dyDescent="0.25">
      <c r="B26" s="24">
        <v>416111</v>
      </c>
      <c r="C26" s="2" t="s">
        <v>148</v>
      </c>
      <c r="D26" s="21">
        <v>400000</v>
      </c>
    </row>
    <row r="27" spans="2:4" ht="26.25" x14ac:dyDescent="0.25">
      <c r="B27" s="12">
        <v>4161</v>
      </c>
      <c r="C27" s="2" t="s">
        <v>149</v>
      </c>
      <c r="D27" s="21">
        <f>SUM(D26)</f>
        <v>400000</v>
      </c>
    </row>
    <row r="28" spans="2:4" x14ac:dyDescent="0.25">
      <c r="B28" s="12">
        <v>421100</v>
      </c>
      <c r="C28" s="2" t="s">
        <v>4</v>
      </c>
      <c r="D28" s="21">
        <v>180000</v>
      </c>
    </row>
    <row r="29" spans="2:4" x14ac:dyDescent="0.25">
      <c r="B29" s="12">
        <v>4211</v>
      </c>
      <c r="C29" s="2" t="s">
        <v>4</v>
      </c>
      <c r="D29" s="21">
        <f>SUM(D28)</f>
        <v>180000</v>
      </c>
    </row>
    <row r="30" spans="2:4" x14ac:dyDescent="0.25">
      <c r="B30" s="12">
        <v>421211</v>
      </c>
      <c r="C30" s="10" t="s">
        <v>5</v>
      </c>
      <c r="D30" s="21">
        <v>1800000</v>
      </c>
    </row>
    <row r="31" spans="2:4" x14ac:dyDescent="0.25">
      <c r="B31" s="12">
        <v>421225</v>
      </c>
      <c r="C31" s="2" t="s">
        <v>6</v>
      </c>
      <c r="D31" s="21">
        <v>3850000</v>
      </c>
    </row>
    <row r="32" spans="2:4" x14ac:dyDescent="0.25">
      <c r="B32" s="12">
        <v>4212</v>
      </c>
      <c r="C32" s="2" t="s">
        <v>7</v>
      </c>
      <c r="D32" s="21">
        <f>SUM(D30:D31)</f>
        <v>5650000</v>
      </c>
    </row>
    <row r="33" spans="2:4" ht="26.25" x14ac:dyDescent="0.25">
      <c r="B33" s="12">
        <v>421311</v>
      </c>
      <c r="C33" s="2" t="s">
        <v>8</v>
      </c>
      <c r="D33" s="21">
        <v>450000</v>
      </c>
    </row>
    <row r="34" spans="2:4" ht="26.25" x14ac:dyDescent="0.25">
      <c r="B34" s="12">
        <v>421321</v>
      </c>
      <c r="C34" s="2" t="s">
        <v>9</v>
      </c>
      <c r="D34" s="21">
        <v>17000</v>
      </c>
    </row>
    <row r="35" spans="2:4" ht="26.25" x14ac:dyDescent="0.25">
      <c r="B35" s="12">
        <v>421323</v>
      </c>
      <c r="C35" s="4" t="s">
        <v>11</v>
      </c>
      <c r="D35" s="21">
        <v>220000</v>
      </c>
    </row>
    <row r="36" spans="2:4" ht="26.25" x14ac:dyDescent="0.25">
      <c r="B36" s="12">
        <v>421324</v>
      </c>
      <c r="C36" s="2" t="s">
        <v>12</v>
      </c>
      <c r="D36" s="21">
        <v>150000</v>
      </c>
    </row>
    <row r="37" spans="2:4" ht="26.25" x14ac:dyDescent="0.25">
      <c r="B37" s="12">
        <v>421325</v>
      </c>
      <c r="C37" s="2" t="s">
        <v>10</v>
      </c>
      <c r="D37" s="21">
        <v>250000</v>
      </c>
    </row>
    <row r="38" spans="2:4" ht="26.25" x14ac:dyDescent="0.25">
      <c r="B38" s="12">
        <v>421392</v>
      </c>
      <c r="C38" s="2" t="s">
        <v>13</v>
      </c>
      <c r="D38" s="21">
        <v>4000</v>
      </c>
    </row>
    <row r="39" spans="2:4" x14ac:dyDescent="0.25">
      <c r="B39" s="12">
        <v>4213</v>
      </c>
      <c r="C39" s="2" t="s">
        <v>14</v>
      </c>
      <c r="D39" s="21">
        <f>SUM(D33:D38)</f>
        <v>1091000</v>
      </c>
    </row>
    <row r="40" spans="2:4" ht="26.25" x14ac:dyDescent="0.25">
      <c r="B40" s="12">
        <v>421411</v>
      </c>
      <c r="C40" s="2" t="s">
        <v>15</v>
      </c>
      <c r="D40" s="21">
        <v>150000</v>
      </c>
    </row>
    <row r="41" spans="2:4" ht="39" x14ac:dyDescent="0.25">
      <c r="B41" s="12">
        <v>421412</v>
      </c>
      <c r="C41" s="2" t="s">
        <v>150</v>
      </c>
      <c r="D41" s="21">
        <v>50000</v>
      </c>
    </row>
    <row r="42" spans="2:4" ht="26.25" x14ac:dyDescent="0.25">
      <c r="B42" s="12">
        <v>421414</v>
      </c>
      <c r="C42" s="2" t="s">
        <v>16</v>
      </c>
      <c r="D42" s="21">
        <v>490000</v>
      </c>
    </row>
    <row r="43" spans="2:4" x14ac:dyDescent="0.25">
      <c r="B43" s="12">
        <v>421421</v>
      </c>
      <c r="C43" s="10" t="s">
        <v>17</v>
      </c>
      <c r="D43" s="21">
        <v>50000</v>
      </c>
    </row>
    <row r="44" spans="2:4" x14ac:dyDescent="0.25">
      <c r="B44" s="12">
        <v>4214</v>
      </c>
      <c r="C44" s="10" t="s">
        <v>18</v>
      </c>
      <c r="D44" s="21">
        <f>SUM(D40:D43)</f>
        <v>740000</v>
      </c>
    </row>
    <row r="45" spans="2:4" x14ac:dyDescent="0.25">
      <c r="B45" s="12">
        <v>421521</v>
      </c>
      <c r="C45" s="2" t="s">
        <v>19</v>
      </c>
      <c r="D45" s="21">
        <v>170000</v>
      </c>
    </row>
    <row r="46" spans="2:4" ht="26.25" x14ac:dyDescent="0.25">
      <c r="B46" s="12">
        <v>421523</v>
      </c>
      <c r="C46" s="2" t="s">
        <v>20</v>
      </c>
      <c r="D46" s="21">
        <v>15000</v>
      </c>
    </row>
    <row r="47" spans="2:4" x14ac:dyDescent="0.25">
      <c r="B47" s="12">
        <v>4215</v>
      </c>
      <c r="C47" s="2" t="s">
        <v>21</v>
      </c>
      <c r="D47" s="21">
        <f>SUM(D45:D46)</f>
        <v>185000</v>
      </c>
    </row>
    <row r="48" spans="2:4" x14ac:dyDescent="0.25">
      <c r="B48" s="12">
        <v>421626</v>
      </c>
      <c r="C48" s="2" t="s">
        <v>22</v>
      </c>
      <c r="D48" s="21">
        <v>150000</v>
      </c>
    </row>
    <row r="49" spans="2:4" x14ac:dyDescent="0.25">
      <c r="B49" s="12">
        <v>4216</v>
      </c>
      <c r="C49" s="2" t="s">
        <v>23</v>
      </c>
      <c r="D49" s="21">
        <f>SUM(D48)</f>
        <v>150000</v>
      </c>
    </row>
    <row r="50" spans="2:4" ht="26.25" x14ac:dyDescent="0.25">
      <c r="B50" s="12">
        <v>421919</v>
      </c>
      <c r="C50" s="2" t="s">
        <v>24</v>
      </c>
      <c r="D50" s="21">
        <v>150000</v>
      </c>
    </row>
    <row r="51" spans="2:4" ht="26.25" x14ac:dyDescent="0.25">
      <c r="B51" s="12">
        <v>4219</v>
      </c>
      <c r="C51" s="2" t="s">
        <v>25</v>
      </c>
      <c r="D51" s="21">
        <f>SUM(D50)</f>
        <v>150000</v>
      </c>
    </row>
    <row r="52" spans="2:4" ht="26.25" x14ac:dyDescent="0.25">
      <c r="B52" s="12">
        <v>422111</v>
      </c>
      <c r="C52" s="2" t="s">
        <v>151</v>
      </c>
      <c r="D52" s="21">
        <v>30000</v>
      </c>
    </row>
    <row r="53" spans="2:4" ht="26.25" x14ac:dyDescent="0.25">
      <c r="B53" s="12">
        <v>422121</v>
      </c>
      <c r="C53" s="2" t="s">
        <v>26</v>
      </c>
      <c r="D53" s="21">
        <v>50000</v>
      </c>
    </row>
    <row r="54" spans="2:4" ht="26.25" x14ac:dyDescent="0.25">
      <c r="B54" s="12">
        <v>422131</v>
      </c>
      <c r="C54" s="2" t="s">
        <v>27</v>
      </c>
      <c r="D54" s="21">
        <v>200000</v>
      </c>
    </row>
    <row r="55" spans="2:4" ht="26.25" x14ac:dyDescent="0.25">
      <c r="B55" s="12">
        <v>422194</v>
      </c>
      <c r="C55" s="2" t="s">
        <v>152</v>
      </c>
      <c r="D55" s="21">
        <v>60000</v>
      </c>
    </row>
    <row r="56" spans="2:4" ht="26.25" x14ac:dyDescent="0.25">
      <c r="B56" s="12">
        <v>4221</v>
      </c>
      <c r="C56" s="2" t="s">
        <v>28</v>
      </c>
      <c r="D56" s="21">
        <f>SUM(D52:D55)</f>
        <v>340000</v>
      </c>
    </row>
    <row r="57" spans="2:4" x14ac:dyDescent="0.25">
      <c r="B57" s="12">
        <v>422392</v>
      </c>
      <c r="C57" s="2" t="s">
        <v>29</v>
      </c>
      <c r="D57" s="21">
        <v>50000</v>
      </c>
    </row>
    <row r="58" spans="2:4" ht="26.25" x14ac:dyDescent="0.25">
      <c r="B58" s="12">
        <v>4223</v>
      </c>
      <c r="C58" s="2" t="s">
        <v>30</v>
      </c>
      <c r="D58" s="21">
        <f>SUM(D57)</f>
        <v>50000</v>
      </c>
    </row>
    <row r="59" spans="2:4" ht="26.25" x14ac:dyDescent="0.25">
      <c r="B59" s="12">
        <v>422411</v>
      </c>
      <c r="C59" s="2" t="s">
        <v>31</v>
      </c>
      <c r="D59" s="21">
        <v>10000</v>
      </c>
    </row>
    <row r="60" spans="2:4" ht="39" x14ac:dyDescent="0.25">
      <c r="B60" s="12">
        <v>422412</v>
      </c>
      <c r="C60" s="2" t="s">
        <v>32</v>
      </c>
      <c r="D60" s="21">
        <v>2500000</v>
      </c>
    </row>
    <row r="61" spans="2:4" ht="39" x14ac:dyDescent="0.25">
      <c r="B61" s="12">
        <v>4224</v>
      </c>
      <c r="C61" s="2" t="s">
        <v>32</v>
      </c>
      <c r="D61" s="21">
        <f>SUM(D59:D60)</f>
        <v>2510000</v>
      </c>
    </row>
    <row r="62" spans="2:4" ht="26.25" x14ac:dyDescent="0.25">
      <c r="B62" s="12">
        <v>423100</v>
      </c>
      <c r="C62" s="2" t="s">
        <v>33</v>
      </c>
      <c r="D62" s="21">
        <v>800000</v>
      </c>
    </row>
    <row r="63" spans="2:4" ht="64.5" x14ac:dyDescent="0.25">
      <c r="B63" s="12">
        <v>423101</v>
      </c>
      <c r="C63" s="2" t="s">
        <v>34</v>
      </c>
      <c r="D63" s="21">
        <v>1800000</v>
      </c>
    </row>
    <row r="64" spans="2:4" ht="26.25" x14ac:dyDescent="0.25">
      <c r="B64" s="12">
        <v>423103</v>
      </c>
      <c r="C64" s="2" t="s">
        <v>153</v>
      </c>
      <c r="D64" s="21">
        <v>8600000</v>
      </c>
    </row>
    <row r="65" spans="2:4" x14ac:dyDescent="0.25">
      <c r="B65" s="12">
        <v>423131</v>
      </c>
      <c r="C65" s="2" t="s">
        <v>35</v>
      </c>
      <c r="D65" s="21">
        <v>250000</v>
      </c>
    </row>
    <row r="66" spans="2:4" ht="26.25" x14ac:dyDescent="0.25">
      <c r="B66" s="12">
        <v>423191</v>
      </c>
      <c r="C66" s="2" t="s">
        <v>36</v>
      </c>
      <c r="D66" s="21">
        <v>75000</v>
      </c>
    </row>
    <row r="67" spans="2:4" ht="39" x14ac:dyDescent="0.25">
      <c r="B67" s="12">
        <v>423191</v>
      </c>
      <c r="C67" s="2" t="s">
        <v>37</v>
      </c>
      <c r="D67" s="21">
        <v>300000</v>
      </c>
    </row>
    <row r="68" spans="2:4" ht="26.25" x14ac:dyDescent="0.25">
      <c r="B68" s="12">
        <v>4231</v>
      </c>
      <c r="C68" s="2" t="s">
        <v>38</v>
      </c>
      <c r="D68" s="21">
        <f>SUM(D62:D67)</f>
        <v>11825000</v>
      </c>
    </row>
    <row r="69" spans="2:4" x14ac:dyDescent="0.25">
      <c r="B69" s="12">
        <v>423211</v>
      </c>
      <c r="C69" s="2" t="s">
        <v>39</v>
      </c>
      <c r="D69" s="21">
        <v>200000</v>
      </c>
    </row>
    <row r="70" spans="2:4" ht="26.25" x14ac:dyDescent="0.25">
      <c r="B70" s="12">
        <v>423212</v>
      </c>
      <c r="C70" s="2" t="s">
        <v>40</v>
      </c>
      <c r="D70" s="21">
        <v>490000</v>
      </c>
    </row>
    <row r="71" spans="2:4" x14ac:dyDescent="0.25">
      <c r="B71" s="12">
        <v>4232</v>
      </c>
      <c r="C71" s="2" t="s">
        <v>41</v>
      </c>
      <c r="D71" s="21">
        <f>SUM(D69:D70)</f>
        <v>690000</v>
      </c>
    </row>
    <row r="72" spans="2:4" ht="26.25" x14ac:dyDescent="0.25">
      <c r="B72" s="12">
        <v>423311</v>
      </c>
      <c r="C72" s="2" t="s">
        <v>44</v>
      </c>
      <c r="D72" s="21">
        <v>150000</v>
      </c>
    </row>
    <row r="73" spans="2:4" x14ac:dyDescent="0.25">
      <c r="B73" s="12">
        <v>423321</v>
      </c>
      <c r="C73" s="2" t="s">
        <v>42</v>
      </c>
      <c r="D73" s="21">
        <v>350000</v>
      </c>
    </row>
    <row r="74" spans="2:4" ht="26.25" x14ac:dyDescent="0.25">
      <c r="B74" s="12">
        <v>423391</v>
      </c>
      <c r="C74" s="5" t="s">
        <v>43</v>
      </c>
      <c r="D74" s="21">
        <v>50000</v>
      </c>
    </row>
    <row r="75" spans="2:4" ht="26.25" x14ac:dyDescent="0.25">
      <c r="B75" s="12">
        <v>423399</v>
      </c>
      <c r="C75" s="2" t="s">
        <v>154</v>
      </c>
      <c r="D75" s="21">
        <v>20000</v>
      </c>
    </row>
    <row r="76" spans="2:4" ht="26.25" x14ac:dyDescent="0.25">
      <c r="B76" s="12">
        <v>4233</v>
      </c>
      <c r="C76" s="2" t="s">
        <v>44</v>
      </c>
      <c r="D76" s="21">
        <f>SUM(D72:D75)</f>
        <v>570000</v>
      </c>
    </row>
    <row r="77" spans="2:4" ht="26.25" x14ac:dyDescent="0.25">
      <c r="B77" s="12">
        <v>423413</v>
      </c>
      <c r="C77" s="2" t="s">
        <v>45</v>
      </c>
      <c r="D77" s="21">
        <v>70000</v>
      </c>
    </row>
    <row r="78" spans="2:4" ht="39" x14ac:dyDescent="0.25">
      <c r="B78" s="12">
        <v>423419</v>
      </c>
      <c r="C78" s="2" t="s">
        <v>46</v>
      </c>
      <c r="D78" s="21">
        <v>180000</v>
      </c>
    </row>
    <row r="79" spans="2:4" ht="31.5" customHeight="1" x14ac:dyDescent="0.25">
      <c r="B79" s="12">
        <v>423421</v>
      </c>
      <c r="C79" s="2" t="s">
        <v>47</v>
      </c>
      <c r="D79" s="21">
        <v>30000</v>
      </c>
    </row>
    <row r="80" spans="2:4" ht="26.25" x14ac:dyDescent="0.25">
      <c r="B80" s="12">
        <v>423431</v>
      </c>
      <c r="C80" s="2" t="s">
        <v>48</v>
      </c>
      <c r="D80" s="21">
        <v>420000</v>
      </c>
    </row>
    <row r="81" spans="2:4" ht="39" x14ac:dyDescent="0.25">
      <c r="B81" s="12">
        <v>423432</v>
      </c>
      <c r="C81" s="2" t="s">
        <v>49</v>
      </c>
      <c r="D81" s="21">
        <v>30000</v>
      </c>
    </row>
    <row r="82" spans="2:4" ht="26.25" x14ac:dyDescent="0.25">
      <c r="B82" s="12">
        <v>423439</v>
      </c>
      <c r="C82" s="2" t="s">
        <v>50</v>
      </c>
      <c r="D82" s="21">
        <v>20000</v>
      </c>
    </row>
    <row r="83" spans="2:4" x14ac:dyDescent="0.25">
      <c r="B83" s="12">
        <v>4234</v>
      </c>
      <c r="C83" s="2" t="s">
        <v>51</v>
      </c>
      <c r="D83" s="21">
        <f>SUM(D77:D82)</f>
        <v>750000</v>
      </c>
    </row>
    <row r="84" spans="2:4" x14ac:dyDescent="0.25">
      <c r="B84" s="12">
        <v>423530</v>
      </c>
      <c r="C84" s="2" t="s">
        <v>52</v>
      </c>
      <c r="D84" s="21">
        <v>100000</v>
      </c>
    </row>
    <row r="85" spans="2:4" ht="39" x14ac:dyDescent="0.25">
      <c r="B85" s="12">
        <v>423599</v>
      </c>
      <c r="C85" s="2" t="s">
        <v>53</v>
      </c>
      <c r="D85" s="21">
        <v>300000</v>
      </c>
    </row>
    <row r="86" spans="2:4" x14ac:dyDescent="0.25">
      <c r="B86" s="12">
        <v>4235</v>
      </c>
      <c r="C86" s="2" t="s">
        <v>54</v>
      </c>
      <c r="D86" s="21">
        <f>SUM(D84:D85)</f>
        <v>400000</v>
      </c>
    </row>
    <row r="87" spans="2:4" x14ac:dyDescent="0.25">
      <c r="B87" s="12">
        <v>423612</v>
      </c>
      <c r="C87" s="2" t="s">
        <v>55</v>
      </c>
      <c r="D87" s="21">
        <v>10000</v>
      </c>
    </row>
    <row r="88" spans="2:4" x14ac:dyDescent="0.25">
      <c r="B88" s="12">
        <v>423621</v>
      </c>
      <c r="C88" s="2" t="s">
        <v>56</v>
      </c>
      <c r="D88" s="21">
        <v>100000</v>
      </c>
    </row>
    <row r="89" spans="2:4" x14ac:dyDescent="0.25">
      <c r="B89" s="12">
        <v>4236</v>
      </c>
      <c r="C89" s="2" t="s">
        <v>57</v>
      </c>
      <c r="D89" s="21">
        <f>SUM(D87:D88)</f>
        <v>110000</v>
      </c>
    </row>
    <row r="90" spans="2:4" ht="26.25" x14ac:dyDescent="0.25">
      <c r="B90" s="12">
        <v>423711</v>
      </c>
      <c r="C90" s="2" t="s">
        <v>58</v>
      </c>
      <c r="D90" s="21">
        <v>100000</v>
      </c>
    </row>
    <row r="91" spans="2:4" ht="26.25" x14ac:dyDescent="0.25">
      <c r="B91" s="12">
        <v>423711</v>
      </c>
      <c r="C91" s="2" t="s">
        <v>59</v>
      </c>
      <c r="D91" s="21">
        <v>250000</v>
      </c>
    </row>
    <row r="92" spans="2:4" ht="39" x14ac:dyDescent="0.25">
      <c r="B92" s="12">
        <v>423712</v>
      </c>
      <c r="C92" s="2" t="s">
        <v>60</v>
      </c>
      <c r="D92" s="21">
        <v>300000</v>
      </c>
    </row>
    <row r="93" spans="2:4" x14ac:dyDescent="0.25">
      <c r="B93" s="12">
        <v>4237</v>
      </c>
      <c r="C93" s="2" t="s">
        <v>61</v>
      </c>
      <c r="D93" s="21">
        <f>SUM(D90:D92)</f>
        <v>650000</v>
      </c>
    </row>
    <row r="94" spans="2:4" ht="39" x14ac:dyDescent="0.25">
      <c r="B94" s="12">
        <v>423911</v>
      </c>
      <c r="C94" s="2" t="s">
        <v>62</v>
      </c>
      <c r="D94" s="21">
        <v>200000</v>
      </c>
    </row>
    <row r="95" spans="2:4" ht="26.25" x14ac:dyDescent="0.25">
      <c r="B95" s="44">
        <v>423911</v>
      </c>
      <c r="C95" s="17" t="s">
        <v>63</v>
      </c>
      <c r="D95" s="21">
        <v>20000</v>
      </c>
    </row>
    <row r="96" spans="2:4" ht="39" x14ac:dyDescent="0.25">
      <c r="B96" s="12">
        <v>423912</v>
      </c>
      <c r="C96" s="10" t="s">
        <v>64</v>
      </c>
      <c r="D96" s="25">
        <v>2000000</v>
      </c>
    </row>
    <row r="97" spans="2:4" ht="39" x14ac:dyDescent="0.25">
      <c r="B97" s="12">
        <v>423912</v>
      </c>
      <c r="C97" s="2" t="s">
        <v>64</v>
      </c>
      <c r="D97" s="21">
        <v>12875000</v>
      </c>
    </row>
    <row r="98" spans="2:4" ht="39" x14ac:dyDescent="0.25">
      <c r="B98" s="12">
        <v>423913</v>
      </c>
      <c r="C98" s="2" t="s">
        <v>65</v>
      </c>
      <c r="D98" s="21">
        <v>180000</v>
      </c>
    </row>
    <row r="99" spans="2:4" ht="39" x14ac:dyDescent="0.25">
      <c r="B99" s="12">
        <v>423914</v>
      </c>
      <c r="C99" s="10" t="s">
        <v>66</v>
      </c>
      <c r="D99" s="21">
        <v>490000</v>
      </c>
    </row>
    <row r="100" spans="2:4" x14ac:dyDescent="0.25">
      <c r="B100" s="12">
        <v>4239</v>
      </c>
      <c r="C100" s="10" t="s">
        <v>67</v>
      </c>
      <c r="D100" s="21">
        <f>SUM(D94:D99)</f>
        <v>15765000</v>
      </c>
    </row>
    <row r="101" spans="2:4" ht="26.25" x14ac:dyDescent="0.25">
      <c r="B101" s="12">
        <v>424211</v>
      </c>
      <c r="C101" s="2" t="s">
        <v>68</v>
      </c>
      <c r="D101" s="21">
        <v>490000</v>
      </c>
    </row>
    <row r="102" spans="2:4" ht="39" x14ac:dyDescent="0.25">
      <c r="B102" s="12">
        <v>424211</v>
      </c>
      <c r="C102" s="2" t="s">
        <v>69</v>
      </c>
      <c r="D102" s="21">
        <v>490000</v>
      </c>
    </row>
    <row r="103" spans="2:4" ht="39" x14ac:dyDescent="0.25">
      <c r="B103" s="12">
        <v>424211</v>
      </c>
      <c r="C103" s="2" t="s">
        <v>70</v>
      </c>
      <c r="D103" s="21">
        <v>300000</v>
      </c>
    </row>
    <row r="104" spans="2:4" ht="39" x14ac:dyDescent="0.25">
      <c r="B104" s="12">
        <v>424211</v>
      </c>
      <c r="C104" s="2" t="s">
        <v>71</v>
      </c>
      <c r="D104" s="21">
        <v>250000</v>
      </c>
    </row>
    <row r="105" spans="2:4" x14ac:dyDescent="0.25">
      <c r="B105" s="12">
        <v>424221</v>
      </c>
      <c r="C105" s="2" t="s">
        <v>72</v>
      </c>
      <c r="D105" s="21">
        <v>250000</v>
      </c>
    </row>
    <row r="106" spans="2:4" x14ac:dyDescent="0.25">
      <c r="B106" s="12">
        <v>424231</v>
      </c>
      <c r="C106" s="2" t="s">
        <v>73</v>
      </c>
      <c r="D106" s="21">
        <v>250000</v>
      </c>
    </row>
    <row r="107" spans="2:4" ht="26.25" x14ac:dyDescent="0.25">
      <c r="B107" s="12">
        <v>4242</v>
      </c>
      <c r="C107" s="2" t="s">
        <v>74</v>
      </c>
      <c r="D107" s="21">
        <f>SUM(D101:D106)</f>
        <v>2030000</v>
      </c>
    </row>
    <row r="108" spans="2:4" ht="26.25" x14ac:dyDescent="0.25">
      <c r="B108" s="12">
        <v>424311</v>
      </c>
      <c r="C108" s="2" t="s">
        <v>75</v>
      </c>
      <c r="D108" s="21">
        <v>30000</v>
      </c>
    </row>
    <row r="109" spans="2:4" x14ac:dyDescent="0.25">
      <c r="B109" s="12">
        <v>4243</v>
      </c>
      <c r="C109" s="2" t="s">
        <v>76</v>
      </c>
      <c r="D109" s="21">
        <f>SUM(D108)</f>
        <v>30000</v>
      </c>
    </row>
    <row r="110" spans="2:4" ht="39" x14ac:dyDescent="0.25">
      <c r="B110" s="12">
        <v>424911</v>
      </c>
      <c r="C110" s="10" t="s">
        <v>77</v>
      </c>
      <c r="D110" s="21">
        <v>350000</v>
      </c>
    </row>
    <row r="111" spans="2:4" ht="39" x14ac:dyDescent="0.25">
      <c r="B111" s="12">
        <v>424911</v>
      </c>
      <c r="C111" s="10" t="s">
        <v>78</v>
      </c>
      <c r="D111" s="21">
        <v>150000</v>
      </c>
    </row>
    <row r="112" spans="2:4" ht="26.25" x14ac:dyDescent="0.25">
      <c r="B112" s="12">
        <v>424911</v>
      </c>
      <c r="C112" s="10" t="s">
        <v>79</v>
      </c>
      <c r="D112" s="21">
        <v>200000</v>
      </c>
    </row>
    <row r="113" spans="2:4" ht="39" x14ac:dyDescent="0.25">
      <c r="B113" s="12">
        <v>424911</v>
      </c>
      <c r="C113" s="10" t="s">
        <v>80</v>
      </c>
      <c r="D113" s="21">
        <v>1000000</v>
      </c>
    </row>
    <row r="114" spans="2:4" ht="26.25" x14ac:dyDescent="0.25">
      <c r="B114" s="12">
        <v>4249</v>
      </c>
      <c r="C114" s="10" t="s">
        <v>81</v>
      </c>
      <c r="D114" s="21">
        <f>SUM(D110:D113)</f>
        <v>1700000</v>
      </c>
    </row>
    <row r="115" spans="2:4" x14ac:dyDescent="0.25">
      <c r="B115" s="12">
        <v>425111</v>
      </c>
      <c r="C115" s="17" t="s">
        <v>82</v>
      </c>
      <c r="D115" s="21">
        <v>500000</v>
      </c>
    </row>
    <row r="116" spans="2:4" x14ac:dyDescent="0.25">
      <c r="B116" s="12">
        <v>425112</v>
      </c>
      <c r="C116" s="17" t="s">
        <v>83</v>
      </c>
      <c r="D116" s="21">
        <v>450000</v>
      </c>
    </row>
    <row r="117" spans="2:4" x14ac:dyDescent="0.25">
      <c r="B117" s="12">
        <v>425113</v>
      </c>
      <c r="C117" s="17" t="s">
        <v>84</v>
      </c>
      <c r="D117" s="21">
        <v>400000</v>
      </c>
    </row>
    <row r="118" spans="2:4" x14ac:dyDescent="0.25">
      <c r="B118" s="12">
        <v>425114</v>
      </c>
      <c r="C118" s="17" t="s">
        <v>85</v>
      </c>
      <c r="D118" s="21">
        <v>150000</v>
      </c>
    </row>
    <row r="119" spans="2:4" ht="26.25" x14ac:dyDescent="0.25">
      <c r="B119" s="12">
        <v>425115</v>
      </c>
      <c r="C119" s="17" t="s">
        <v>86</v>
      </c>
      <c r="D119" s="21">
        <v>360000</v>
      </c>
    </row>
    <row r="120" spans="2:4" ht="26.25" x14ac:dyDescent="0.25">
      <c r="B120" s="12">
        <v>425117</v>
      </c>
      <c r="C120" s="17" t="s">
        <v>87</v>
      </c>
      <c r="D120" s="21">
        <v>300000</v>
      </c>
    </row>
    <row r="121" spans="2:4" ht="26.25" x14ac:dyDescent="0.25">
      <c r="B121" s="12">
        <v>425118</v>
      </c>
      <c r="C121" s="17" t="s">
        <v>88</v>
      </c>
      <c r="D121" s="21">
        <v>250000</v>
      </c>
    </row>
    <row r="122" spans="2:4" ht="51.75" x14ac:dyDescent="0.25">
      <c r="B122" s="12" t="s">
        <v>89</v>
      </c>
      <c r="C122" s="17" t="s">
        <v>90</v>
      </c>
      <c r="D122" s="21">
        <v>360000</v>
      </c>
    </row>
    <row r="123" spans="2:4" ht="26.25" x14ac:dyDescent="0.25">
      <c r="B123" s="12">
        <v>4251</v>
      </c>
      <c r="C123" s="17" t="s">
        <v>91</v>
      </c>
      <c r="D123" s="21">
        <f>SUM(D115:D122)</f>
        <v>2770000</v>
      </c>
    </row>
    <row r="124" spans="2:4" ht="26.25" x14ac:dyDescent="0.25">
      <c r="B124" s="12">
        <v>425211</v>
      </c>
      <c r="C124" s="2" t="s">
        <v>92</v>
      </c>
      <c r="D124" s="21">
        <v>300000</v>
      </c>
    </row>
    <row r="125" spans="2:4" ht="26.25" x14ac:dyDescent="0.25">
      <c r="B125" s="12">
        <v>425212</v>
      </c>
      <c r="C125" s="2" t="s">
        <v>93</v>
      </c>
      <c r="D125" s="21">
        <v>150000</v>
      </c>
    </row>
    <row r="126" spans="2:4" ht="26.25" x14ac:dyDescent="0.25">
      <c r="B126" s="12">
        <v>425221</v>
      </c>
      <c r="C126" s="2" t="s">
        <v>94</v>
      </c>
      <c r="D126" s="21">
        <v>490000</v>
      </c>
    </row>
    <row r="127" spans="2:4" ht="26.25" x14ac:dyDescent="0.25">
      <c r="B127" s="12">
        <v>425222</v>
      </c>
      <c r="C127" s="2" t="s">
        <v>95</v>
      </c>
      <c r="D127" s="21">
        <v>490000</v>
      </c>
    </row>
    <row r="128" spans="2:4" ht="26.25" x14ac:dyDescent="0.25">
      <c r="B128" s="12">
        <v>425223</v>
      </c>
      <c r="C128" s="2" t="s">
        <v>96</v>
      </c>
      <c r="D128" s="21">
        <v>150000</v>
      </c>
    </row>
    <row r="129" spans="2:4" ht="39" x14ac:dyDescent="0.25">
      <c r="B129" s="12">
        <v>425225</v>
      </c>
      <c r="C129" s="2" t="s">
        <v>97</v>
      </c>
      <c r="D129" s="21">
        <v>150000</v>
      </c>
    </row>
    <row r="130" spans="2:4" ht="26.25" x14ac:dyDescent="0.25">
      <c r="B130" s="12">
        <v>425226</v>
      </c>
      <c r="C130" s="2" t="s">
        <v>98</v>
      </c>
      <c r="D130" s="21">
        <v>250000</v>
      </c>
    </row>
    <row r="131" spans="2:4" ht="26.25" x14ac:dyDescent="0.25">
      <c r="B131" s="12">
        <v>425227</v>
      </c>
      <c r="C131" s="2" t="s">
        <v>156</v>
      </c>
      <c r="D131" s="21">
        <v>150000</v>
      </c>
    </row>
    <row r="132" spans="2:4" ht="39" x14ac:dyDescent="0.25">
      <c r="B132" s="12">
        <v>425229</v>
      </c>
      <c r="C132" s="2" t="s">
        <v>99</v>
      </c>
      <c r="D132" s="21">
        <v>150000</v>
      </c>
    </row>
    <row r="133" spans="2:4" ht="26.25" x14ac:dyDescent="0.25">
      <c r="B133" s="12">
        <v>4252</v>
      </c>
      <c r="C133" s="2" t="s">
        <v>100</v>
      </c>
      <c r="D133" s="21">
        <f>SUM(D124:D132)</f>
        <v>2280000</v>
      </c>
    </row>
    <row r="134" spans="2:4" ht="51.75" x14ac:dyDescent="0.25">
      <c r="B134" s="12">
        <v>426101</v>
      </c>
      <c r="C134" s="2" t="s">
        <v>101</v>
      </c>
      <c r="D134" s="21">
        <v>490000</v>
      </c>
    </row>
    <row r="135" spans="2:4" x14ac:dyDescent="0.25">
      <c r="B135" s="43">
        <v>426111</v>
      </c>
      <c r="C135" s="2" t="s">
        <v>102</v>
      </c>
      <c r="D135" s="21">
        <v>499000</v>
      </c>
    </row>
    <row r="136" spans="2:4" ht="26.25" x14ac:dyDescent="0.25">
      <c r="B136" s="12">
        <v>426129</v>
      </c>
      <c r="C136" s="2" t="s">
        <v>103</v>
      </c>
      <c r="D136" s="21">
        <v>200000</v>
      </c>
    </row>
    <row r="137" spans="2:4" x14ac:dyDescent="0.25">
      <c r="B137" s="12">
        <v>426131</v>
      </c>
      <c r="C137" s="2" t="s">
        <v>104</v>
      </c>
      <c r="D137" s="21">
        <v>120000</v>
      </c>
    </row>
    <row r="138" spans="2:4" ht="28.5" customHeight="1" x14ac:dyDescent="0.25">
      <c r="B138" s="44">
        <v>426191</v>
      </c>
      <c r="C138" s="17" t="s">
        <v>105</v>
      </c>
      <c r="D138" s="21">
        <v>110000</v>
      </c>
    </row>
    <row r="139" spans="2:4" ht="26.25" x14ac:dyDescent="0.25">
      <c r="B139" s="12">
        <v>426191</v>
      </c>
      <c r="C139" s="2" t="s">
        <v>106</v>
      </c>
      <c r="D139" s="21">
        <v>180000</v>
      </c>
    </row>
    <row r="140" spans="2:4" ht="39" x14ac:dyDescent="0.25">
      <c r="B140" s="44">
        <v>426191</v>
      </c>
      <c r="C140" s="17" t="s">
        <v>107</v>
      </c>
      <c r="D140" s="21">
        <v>35000</v>
      </c>
    </row>
    <row r="141" spans="2:4" x14ac:dyDescent="0.25">
      <c r="B141" s="44">
        <v>4261</v>
      </c>
      <c r="C141" s="17" t="s">
        <v>108</v>
      </c>
      <c r="D141" s="21">
        <f>SUM(D134:D140)</f>
        <v>1634000</v>
      </c>
    </row>
    <row r="142" spans="2:4" ht="26.25" x14ac:dyDescent="0.25">
      <c r="B142" s="12">
        <v>426311</v>
      </c>
      <c r="C142" s="2" t="s">
        <v>109</v>
      </c>
      <c r="D142" s="21">
        <v>450000</v>
      </c>
    </row>
    <row r="143" spans="2:4" ht="26.25" x14ac:dyDescent="0.25">
      <c r="B143" s="12">
        <v>4263</v>
      </c>
      <c r="C143" s="2" t="s">
        <v>110</v>
      </c>
      <c r="D143" s="21">
        <f>SUM(D142)</f>
        <v>450000</v>
      </c>
    </row>
    <row r="144" spans="2:4" ht="51.75" x14ac:dyDescent="0.25">
      <c r="B144" s="12">
        <v>426611</v>
      </c>
      <c r="C144" s="2" t="s">
        <v>111</v>
      </c>
      <c r="D144" s="21">
        <v>490000</v>
      </c>
    </row>
    <row r="145" spans="2:4" ht="26.25" x14ac:dyDescent="0.25">
      <c r="B145" s="12">
        <v>426611</v>
      </c>
      <c r="C145" s="2" t="s">
        <v>112</v>
      </c>
      <c r="D145" s="21">
        <v>70000</v>
      </c>
    </row>
    <row r="146" spans="2:4" ht="26.25" x14ac:dyDescent="0.25">
      <c r="B146" s="12">
        <v>4266</v>
      </c>
      <c r="C146" s="2" t="s">
        <v>113</v>
      </c>
      <c r="D146" s="21">
        <f>SUM(D144:D145)</f>
        <v>560000</v>
      </c>
    </row>
    <row r="147" spans="2:4" ht="26.25" x14ac:dyDescent="0.25">
      <c r="B147" s="12">
        <v>426811</v>
      </c>
      <c r="C147" s="2" t="s">
        <v>114</v>
      </c>
      <c r="D147" s="21">
        <v>490000</v>
      </c>
    </row>
    <row r="148" spans="2:4" ht="26.25" x14ac:dyDescent="0.25">
      <c r="B148" s="12">
        <v>426812</v>
      </c>
      <c r="C148" s="2" t="s">
        <v>115</v>
      </c>
      <c r="D148" s="21">
        <v>120000</v>
      </c>
    </row>
    <row r="149" spans="2:4" ht="26.25" x14ac:dyDescent="0.25">
      <c r="B149" s="12">
        <v>4268</v>
      </c>
      <c r="C149" s="2" t="s">
        <v>116</v>
      </c>
      <c r="D149" s="21">
        <f>SUM(D147:D148)</f>
        <v>610000</v>
      </c>
    </row>
    <row r="150" spans="2:4" ht="39" x14ac:dyDescent="0.25">
      <c r="B150" s="12">
        <v>426911</v>
      </c>
      <c r="C150" s="2" t="s">
        <v>117</v>
      </c>
      <c r="D150" s="21">
        <v>50000</v>
      </c>
    </row>
    <row r="151" spans="2:4" ht="28.5" customHeight="1" x14ac:dyDescent="0.25">
      <c r="B151" s="12">
        <v>426911</v>
      </c>
      <c r="C151" s="2" t="s">
        <v>118</v>
      </c>
      <c r="D151" s="21">
        <v>20000</v>
      </c>
    </row>
    <row r="152" spans="2:4" ht="39" x14ac:dyDescent="0.25">
      <c r="B152" s="12">
        <v>426913</v>
      </c>
      <c r="C152" s="2" t="s">
        <v>119</v>
      </c>
      <c r="D152" s="21">
        <v>120000</v>
      </c>
    </row>
    <row r="153" spans="2:4" ht="39" x14ac:dyDescent="0.25">
      <c r="B153" s="12">
        <v>426919</v>
      </c>
      <c r="C153" s="2" t="s">
        <v>120</v>
      </c>
      <c r="D153" s="21">
        <v>200000</v>
      </c>
    </row>
    <row r="154" spans="2:4" ht="21" customHeight="1" x14ac:dyDescent="0.25">
      <c r="B154" s="12">
        <v>4269</v>
      </c>
      <c r="C154" s="2" t="s">
        <v>121</v>
      </c>
      <c r="D154" s="21">
        <f>SUM(D150:D153)</f>
        <v>390000</v>
      </c>
    </row>
    <row r="155" spans="2:4" ht="39" x14ac:dyDescent="0.25">
      <c r="B155" s="12">
        <v>511323</v>
      </c>
      <c r="C155" s="2" t="s">
        <v>122</v>
      </c>
      <c r="D155" s="21">
        <v>1200000</v>
      </c>
    </row>
    <row r="156" spans="2:4" ht="39" x14ac:dyDescent="0.25">
      <c r="B156" s="12">
        <v>5113</v>
      </c>
      <c r="C156" s="2" t="s">
        <v>123</v>
      </c>
      <c r="D156" s="21">
        <f>SUM(D155)</f>
        <v>1200000</v>
      </c>
    </row>
    <row r="157" spans="2:4" x14ac:dyDescent="0.25">
      <c r="B157" s="12">
        <v>512211</v>
      </c>
      <c r="C157" s="2" t="s">
        <v>124</v>
      </c>
      <c r="D157" s="21">
        <v>580000</v>
      </c>
    </row>
    <row r="158" spans="2:4" x14ac:dyDescent="0.25">
      <c r="B158" s="12">
        <v>512221</v>
      </c>
      <c r="C158" s="2" t="s">
        <v>125</v>
      </c>
      <c r="D158" s="21">
        <v>3370000</v>
      </c>
    </row>
    <row r="159" spans="2:4" x14ac:dyDescent="0.25">
      <c r="B159" s="12">
        <v>512222</v>
      </c>
      <c r="C159" s="2" t="s">
        <v>126</v>
      </c>
      <c r="D159" s="21">
        <v>150000</v>
      </c>
    </row>
    <row r="160" spans="2:4" ht="39" x14ac:dyDescent="0.25">
      <c r="B160" s="12">
        <v>512241</v>
      </c>
      <c r="C160" s="2" t="s">
        <v>127</v>
      </c>
      <c r="D160" s="21">
        <v>250000</v>
      </c>
    </row>
    <row r="161" spans="1:5" x14ac:dyDescent="0.25">
      <c r="B161" s="12">
        <v>5122</v>
      </c>
      <c r="C161" s="2" t="s">
        <v>128</v>
      </c>
      <c r="D161" s="21">
        <f>SUM(D157:D160)</f>
        <v>4350000</v>
      </c>
    </row>
    <row r="162" spans="1:5" ht="26.25" x14ac:dyDescent="0.25">
      <c r="B162" s="12">
        <v>512611</v>
      </c>
      <c r="C162" s="2" t="s">
        <v>129</v>
      </c>
      <c r="D162" s="21">
        <v>360000</v>
      </c>
    </row>
    <row r="163" spans="1:5" ht="26.25" x14ac:dyDescent="0.25">
      <c r="B163" s="12">
        <v>512641</v>
      </c>
      <c r="C163" s="2" t="s">
        <v>157</v>
      </c>
      <c r="D163" s="21">
        <v>350000</v>
      </c>
    </row>
    <row r="164" spans="1:5" ht="26.25" x14ac:dyDescent="0.25">
      <c r="B164" s="12">
        <v>5126</v>
      </c>
      <c r="C164" s="2" t="s">
        <v>130</v>
      </c>
      <c r="D164" s="21">
        <f>SUM(D162:D163)</f>
        <v>710000</v>
      </c>
    </row>
    <row r="165" spans="1:5" x14ac:dyDescent="0.25">
      <c r="B165" s="43">
        <v>515111</v>
      </c>
      <c r="C165" s="7" t="s">
        <v>131</v>
      </c>
      <c r="D165" s="21">
        <v>580000</v>
      </c>
    </row>
    <row r="166" spans="1:5" x14ac:dyDescent="0.25">
      <c r="B166" s="45">
        <v>515121</v>
      </c>
      <c r="C166" s="7" t="s">
        <v>132</v>
      </c>
      <c r="D166" s="21">
        <v>150000</v>
      </c>
    </row>
    <row r="167" spans="1:5" x14ac:dyDescent="0.25">
      <c r="B167" s="45">
        <v>5151</v>
      </c>
      <c r="C167" s="11" t="s">
        <v>133</v>
      </c>
      <c r="D167" s="21">
        <f>SUM(D165:D166)</f>
        <v>730000</v>
      </c>
    </row>
    <row r="168" spans="1:5" x14ac:dyDescent="0.25">
      <c r="B168" s="8"/>
      <c r="C168" s="11"/>
      <c r="D168" s="21">
        <f>D13+D17+D21+D23+D25+D27+D29+D32+D39+D44+D47+D49+D51+D56+D58+D61+D68+D71+D76+D83+D86+D89+D93+D100+D107+D109+D114+D123+D133+D141+D143+D146+D149+D154+D156+D161+D164+D167</f>
        <v>124401527.90000001</v>
      </c>
    </row>
    <row r="169" spans="1:5" x14ac:dyDescent="0.25">
      <c r="B169" s="34"/>
      <c r="C169" s="36" t="s">
        <v>166</v>
      </c>
      <c r="D169" s="37">
        <v>124421527.90000001</v>
      </c>
    </row>
    <row r="170" spans="1:5" x14ac:dyDescent="0.25">
      <c r="B170" s="35"/>
      <c r="C170" s="36" t="s">
        <v>167</v>
      </c>
      <c r="D170" s="25">
        <f>D169-D168</f>
        <v>20000</v>
      </c>
    </row>
    <row r="174" spans="1:5" x14ac:dyDescent="0.25">
      <c r="A174" s="30" t="s">
        <v>160</v>
      </c>
      <c r="B174" s="30"/>
      <c r="D174" t="s">
        <v>161</v>
      </c>
    </row>
    <row r="175" spans="1:5" x14ac:dyDescent="0.25">
      <c r="C175" s="38" t="s">
        <v>162</v>
      </c>
      <c r="D175" s="38"/>
      <c r="E175" s="38"/>
    </row>
  </sheetData>
  <mergeCells count="4">
    <mergeCell ref="C175:E175"/>
    <mergeCell ref="A1:B1"/>
    <mergeCell ref="A2:B2"/>
    <mergeCell ref="B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4"/>
  <sheetViews>
    <sheetView topLeftCell="A133" workbookViewId="0">
      <selection activeCell="B169" sqref="B169:D170"/>
    </sheetView>
  </sheetViews>
  <sheetFormatPr defaultRowHeight="15" x14ac:dyDescent="0.25"/>
  <cols>
    <col min="1" max="1" width="6.42578125" customWidth="1"/>
    <col min="3" max="3" width="27.5703125" customWidth="1"/>
    <col min="4" max="4" width="13.85546875" customWidth="1"/>
  </cols>
  <sheetData>
    <row r="1" spans="1:4" x14ac:dyDescent="0.25">
      <c r="A1" s="39" t="s">
        <v>135</v>
      </c>
      <c r="B1" s="39"/>
    </row>
    <row r="2" spans="1:4" x14ac:dyDescent="0.25">
      <c r="A2" s="38" t="s">
        <v>136</v>
      </c>
      <c r="B2" s="38"/>
    </row>
    <row r="4" spans="1:4" x14ac:dyDescent="0.25">
      <c r="B4" s="40" t="s">
        <v>159</v>
      </c>
      <c r="C4" s="40"/>
      <c r="D4" s="40"/>
    </row>
    <row r="8" spans="1:4" x14ac:dyDescent="0.25">
      <c r="B8" s="28" t="s">
        <v>0</v>
      </c>
      <c r="C8" s="28" t="s">
        <v>134</v>
      </c>
      <c r="D8" s="29" t="s">
        <v>158</v>
      </c>
    </row>
    <row r="9" spans="1:4" x14ac:dyDescent="0.25">
      <c r="B9" s="9">
        <v>1</v>
      </c>
      <c r="C9" s="9">
        <v>2</v>
      </c>
      <c r="D9" s="27">
        <v>3</v>
      </c>
    </row>
    <row r="10" spans="1:4" hidden="1" x14ac:dyDescent="0.25">
      <c r="B10" s="9">
        <v>411111</v>
      </c>
      <c r="C10" s="20" t="s">
        <v>137</v>
      </c>
      <c r="D10" s="21">
        <v>36216832.5</v>
      </c>
    </row>
    <row r="11" spans="1:4" ht="25.5" hidden="1" x14ac:dyDescent="0.25">
      <c r="B11" s="9">
        <v>411103</v>
      </c>
      <c r="C11" s="22" t="s">
        <v>138</v>
      </c>
      <c r="D11" s="21">
        <v>4119921.22</v>
      </c>
    </row>
    <row r="12" spans="1:4" ht="25.5" hidden="1" x14ac:dyDescent="0.25">
      <c r="B12" s="9">
        <v>411105</v>
      </c>
      <c r="C12" s="22" t="s">
        <v>139</v>
      </c>
      <c r="D12" s="21">
        <v>10036746.33</v>
      </c>
    </row>
    <row r="13" spans="1:4" ht="25.5" x14ac:dyDescent="0.25">
      <c r="B13" s="31">
        <v>4111</v>
      </c>
      <c r="C13" s="22" t="s">
        <v>143</v>
      </c>
      <c r="D13" s="21">
        <f>SUM(D10:D12)</f>
        <v>50373500.049999997</v>
      </c>
    </row>
    <row r="14" spans="1:4" ht="25.5" hidden="1" x14ac:dyDescent="0.25">
      <c r="B14" s="20">
        <v>412111</v>
      </c>
      <c r="C14" s="22" t="s">
        <v>140</v>
      </c>
      <c r="D14" s="21">
        <v>6052309.1799999997</v>
      </c>
    </row>
    <row r="15" spans="1:4" ht="38.25" hidden="1" x14ac:dyDescent="0.25">
      <c r="B15" s="20">
        <v>412211</v>
      </c>
      <c r="C15" s="22" t="s">
        <v>141</v>
      </c>
      <c r="D15" s="21">
        <v>2597449.5</v>
      </c>
    </row>
    <row r="16" spans="1:4" ht="38.25" hidden="1" x14ac:dyDescent="0.25">
      <c r="B16" s="20">
        <v>412311</v>
      </c>
      <c r="C16" s="22" t="s">
        <v>142</v>
      </c>
      <c r="D16" s="21">
        <v>378269.17</v>
      </c>
    </row>
    <row r="17" spans="2:4" ht="25.5" x14ac:dyDescent="0.25">
      <c r="B17" s="31">
        <v>412</v>
      </c>
      <c r="C17" s="22" t="s">
        <v>144</v>
      </c>
      <c r="D17" s="21">
        <f>SUM(D14:D16)</f>
        <v>9028027.8499999996</v>
      </c>
    </row>
    <row r="18" spans="2:4" ht="26.25" hidden="1" x14ac:dyDescent="0.25">
      <c r="B18" s="3">
        <v>413142</v>
      </c>
      <c r="C18" s="13" t="s">
        <v>1</v>
      </c>
      <c r="D18" s="21">
        <v>0</v>
      </c>
    </row>
    <row r="19" spans="2:4" ht="26.25" hidden="1" x14ac:dyDescent="0.25">
      <c r="B19" s="1">
        <v>413151</v>
      </c>
      <c r="C19" s="2" t="s">
        <v>2</v>
      </c>
      <c r="D19" s="21">
        <v>2400000</v>
      </c>
    </row>
    <row r="20" spans="2:4" hidden="1" x14ac:dyDescent="0.25">
      <c r="B20" s="1">
        <v>413190</v>
      </c>
      <c r="C20" s="2" t="s">
        <v>145</v>
      </c>
      <c r="D20" s="21">
        <v>300000</v>
      </c>
    </row>
    <row r="21" spans="2:4" x14ac:dyDescent="0.25">
      <c r="B21" s="15">
        <v>4131</v>
      </c>
      <c r="C21" s="2" t="s">
        <v>146</v>
      </c>
      <c r="D21" s="21">
        <f>SUM(D18:D20)</f>
        <v>2700000</v>
      </c>
    </row>
    <row r="22" spans="2:4" ht="26.25" hidden="1" x14ac:dyDescent="0.25">
      <c r="B22" s="24">
        <v>414311</v>
      </c>
      <c r="C22" s="2" t="s">
        <v>147</v>
      </c>
      <c r="D22" s="21">
        <v>500000</v>
      </c>
    </row>
    <row r="23" spans="2:4" x14ac:dyDescent="0.25">
      <c r="B23" s="15">
        <v>4143</v>
      </c>
      <c r="C23" s="2" t="s">
        <v>155</v>
      </c>
      <c r="D23" s="21">
        <f>SUM(D22)</f>
        <v>500000</v>
      </c>
    </row>
    <row r="24" spans="2:4" ht="26.25" hidden="1" x14ac:dyDescent="0.25">
      <c r="B24" s="1">
        <v>414411</v>
      </c>
      <c r="C24" s="2" t="s">
        <v>3</v>
      </c>
      <c r="D24" s="21">
        <v>150000</v>
      </c>
    </row>
    <row r="25" spans="2:4" ht="26.25" x14ac:dyDescent="0.25">
      <c r="B25" s="15">
        <v>4144</v>
      </c>
      <c r="C25" s="2" t="s">
        <v>3</v>
      </c>
      <c r="D25" s="21">
        <f>SUM(D24)</f>
        <v>150000</v>
      </c>
    </row>
    <row r="26" spans="2:4" hidden="1" x14ac:dyDescent="0.25">
      <c r="B26" s="24">
        <v>416111</v>
      </c>
      <c r="C26" s="2" t="s">
        <v>148</v>
      </c>
      <c r="D26" s="21">
        <v>400000</v>
      </c>
    </row>
    <row r="27" spans="2:4" ht="26.25" x14ac:dyDescent="0.25">
      <c r="B27" s="15">
        <v>4161</v>
      </c>
      <c r="C27" s="2" t="s">
        <v>149</v>
      </c>
      <c r="D27" s="21">
        <f>SUM(D26)</f>
        <v>400000</v>
      </c>
    </row>
    <row r="28" spans="2:4" hidden="1" x14ac:dyDescent="0.25">
      <c r="B28" s="1">
        <v>421100</v>
      </c>
      <c r="C28" s="2" t="s">
        <v>4</v>
      </c>
      <c r="D28" s="21">
        <v>180000</v>
      </c>
    </row>
    <row r="29" spans="2:4" x14ac:dyDescent="0.25">
      <c r="B29" s="15">
        <v>4211</v>
      </c>
      <c r="C29" s="2" t="s">
        <v>4</v>
      </c>
      <c r="D29" s="21">
        <f>SUM(D28)</f>
        <v>180000</v>
      </c>
    </row>
    <row r="30" spans="2:4" hidden="1" x14ac:dyDescent="0.25">
      <c r="B30" s="12">
        <v>421211</v>
      </c>
      <c r="C30" s="10" t="s">
        <v>5</v>
      </c>
      <c r="D30" s="21">
        <v>1800000</v>
      </c>
    </row>
    <row r="31" spans="2:4" hidden="1" x14ac:dyDescent="0.25">
      <c r="B31" s="1">
        <v>421225</v>
      </c>
      <c r="C31" s="2" t="s">
        <v>6</v>
      </c>
      <c r="D31" s="21">
        <v>3850000</v>
      </c>
    </row>
    <row r="32" spans="2:4" x14ac:dyDescent="0.25">
      <c r="B32" s="15">
        <v>4212</v>
      </c>
      <c r="C32" s="2" t="s">
        <v>7</v>
      </c>
      <c r="D32" s="21">
        <f>SUM(D30:D31)</f>
        <v>5650000</v>
      </c>
    </row>
    <row r="33" spans="2:4" ht="26.25" hidden="1" x14ac:dyDescent="0.25">
      <c r="B33" s="1">
        <v>421311</v>
      </c>
      <c r="C33" s="2" t="s">
        <v>8</v>
      </c>
      <c r="D33" s="21">
        <v>450000</v>
      </c>
    </row>
    <row r="34" spans="2:4" ht="26.25" hidden="1" x14ac:dyDescent="0.25">
      <c r="B34" s="1">
        <v>421321</v>
      </c>
      <c r="C34" s="2" t="s">
        <v>9</v>
      </c>
      <c r="D34" s="21">
        <v>17000</v>
      </c>
    </row>
    <row r="35" spans="2:4" ht="26.25" hidden="1" x14ac:dyDescent="0.25">
      <c r="B35" s="1">
        <v>421323</v>
      </c>
      <c r="C35" s="4" t="s">
        <v>11</v>
      </c>
      <c r="D35" s="21">
        <v>220000</v>
      </c>
    </row>
    <row r="36" spans="2:4" ht="26.25" hidden="1" x14ac:dyDescent="0.25">
      <c r="B36" s="1">
        <v>421324</v>
      </c>
      <c r="C36" s="2" t="s">
        <v>12</v>
      </c>
      <c r="D36" s="21">
        <v>150000</v>
      </c>
    </row>
    <row r="37" spans="2:4" ht="26.25" hidden="1" x14ac:dyDescent="0.25">
      <c r="B37" s="1">
        <v>421325</v>
      </c>
      <c r="C37" s="2" t="s">
        <v>10</v>
      </c>
      <c r="D37" s="21">
        <v>250000</v>
      </c>
    </row>
    <row r="38" spans="2:4" hidden="1" x14ac:dyDescent="0.25">
      <c r="B38" s="1">
        <v>421392</v>
      </c>
      <c r="C38" s="2" t="s">
        <v>13</v>
      </c>
      <c r="D38" s="21">
        <v>4000</v>
      </c>
    </row>
    <row r="39" spans="2:4" x14ac:dyDescent="0.25">
      <c r="B39" s="15">
        <v>4213</v>
      </c>
      <c r="C39" s="2" t="s">
        <v>14</v>
      </c>
      <c r="D39" s="21">
        <f>SUM(D33:D38)</f>
        <v>1091000</v>
      </c>
    </row>
    <row r="40" spans="2:4" ht="26.25" hidden="1" x14ac:dyDescent="0.25">
      <c r="B40" s="1">
        <v>421411</v>
      </c>
      <c r="C40" s="2" t="s">
        <v>15</v>
      </c>
      <c r="D40" s="21">
        <v>150000</v>
      </c>
    </row>
    <row r="41" spans="2:4" ht="39" hidden="1" x14ac:dyDescent="0.25">
      <c r="B41" s="1">
        <v>421412</v>
      </c>
      <c r="C41" s="2" t="s">
        <v>150</v>
      </c>
      <c r="D41" s="21">
        <v>50000</v>
      </c>
    </row>
    <row r="42" spans="2:4" ht="26.25" hidden="1" x14ac:dyDescent="0.25">
      <c r="B42" s="1">
        <v>421414</v>
      </c>
      <c r="C42" s="2" t="s">
        <v>16</v>
      </c>
      <c r="D42" s="21">
        <v>490000</v>
      </c>
    </row>
    <row r="43" spans="2:4" hidden="1" x14ac:dyDescent="0.25">
      <c r="B43" s="12">
        <v>421421</v>
      </c>
      <c r="C43" s="10" t="s">
        <v>17</v>
      </c>
      <c r="D43" s="21">
        <v>50000</v>
      </c>
    </row>
    <row r="44" spans="2:4" x14ac:dyDescent="0.25">
      <c r="B44" s="15">
        <v>4214</v>
      </c>
      <c r="C44" s="10" t="s">
        <v>18</v>
      </c>
      <c r="D44" s="21">
        <f>SUM(D40:D43)</f>
        <v>740000</v>
      </c>
    </row>
    <row r="45" spans="2:4" hidden="1" x14ac:dyDescent="0.25">
      <c r="B45" s="1">
        <v>421521</v>
      </c>
      <c r="C45" s="2" t="s">
        <v>19</v>
      </c>
      <c r="D45" s="21">
        <v>170000</v>
      </c>
    </row>
    <row r="46" spans="2:4" ht="26.25" hidden="1" x14ac:dyDescent="0.25">
      <c r="B46" s="1">
        <v>421523</v>
      </c>
      <c r="C46" s="2" t="s">
        <v>20</v>
      </c>
      <c r="D46" s="21">
        <v>15000</v>
      </c>
    </row>
    <row r="47" spans="2:4" x14ac:dyDescent="0.25">
      <c r="B47" s="15">
        <v>4215</v>
      </c>
      <c r="C47" s="2" t="s">
        <v>21</v>
      </c>
      <c r="D47" s="21">
        <f>SUM(D45:D46)</f>
        <v>185000</v>
      </c>
    </row>
    <row r="48" spans="2:4" hidden="1" x14ac:dyDescent="0.25">
      <c r="B48" s="1">
        <v>421626</v>
      </c>
      <c r="C48" s="2" t="s">
        <v>22</v>
      </c>
      <c r="D48" s="21">
        <v>150000</v>
      </c>
    </row>
    <row r="49" spans="2:4" x14ac:dyDescent="0.25">
      <c r="B49" s="15">
        <v>4216</v>
      </c>
      <c r="C49" s="2" t="s">
        <v>23</v>
      </c>
      <c r="D49" s="21">
        <f>SUM(D48)</f>
        <v>150000</v>
      </c>
    </row>
    <row r="50" spans="2:4" ht="26.25" hidden="1" x14ac:dyDescent="0.25">
      <c r="B50" s="1">
        <v>421919</v>
      </c>
      <c r="C50" s="2" t="s">
        <v>24</v>
      </c>
      <c r="D50" s="21">
        <v>150000</v>
      </c>
    </row>
    <row r="51" spans="2:4" ht="26.25" x14ac:dyDescent="0.25">
      <c r="B51" s="15">
        <v>4219</v>
      </c>
      <c r="C51" s="2" t="s">
        <v>25</v>
      </c>
      <c r="D51" s="21">
        <f>SUM(D50)</f>
        <v>150000</v>
      </c>
    </row>
    <row r="52" spans="2:4" ht="26.25" hidden="1" x14ac:dyDescent="0.25">
      <c r="B52" s="24">
        <v>422111</v>
      </c>
      <c r="C52" s="2" t="s">
        <v>151</v>
      </c>
      <c r="D52" s="21">
        <v>30000</v>
      </c>
    </row>
    <row r="53" spans="2:4" ht="26.25" hidden="1" x14ac:dyDescent="0.25">
      <c r="B53" s="1">
        <v>422121</v>
      </c>
      <c r="C53" s="2" t="s">
        <v>26</v>
      </c>
      <c r="D53" s="21">
        <v>50000</v>
      </c>
    </row>
    <row r="54" spans="2:4" ht="26.25" hidden="1" x14ac:dyDescent="0.25">
      <c r="B54" s="1">
        <v>422131</v>
      </c>
      <c r="C54" s="2" t="s">
        <v>27</v>
      </c>
      <c r="D54" s="21">
        <v>200000</v>
      </c>
    </row>
    <row r="55" spans="2:4" ht="26.25" hidden="1" x14ac:dyDescent="0.25">
      <c r="B55" s="1">
        <v>422194</v>
      </c>
      <c r="C55" s="2" t="s">
        <v>152</v>
      </c>
      <c r="D55" s="21">
        <v>60000</v>
      </c>
    </row>
    <row r="56" spans="2:4" ht="26.25" x14ac:dyDescent="0.25">
      <c r="B56" s="15">
        <v>4221</v>
      </c>
      <c r="C56" s="2" t="s">
        <v>28</v>
      </c>
      <c r="D56" s="21">
        <f>SUM(D52:D55)</f>
        <v>340000</v>
      </c>
    </row>
    <row r="57" spans="2:4" hidden="1" x14ac:dyDescent="0.25">
      <c r="B57" s="12">
        <v>422392</v>
      </c>
      <c r="C57" s="2" t="s">
        <v>29</v>
      </c>
      <c r="D57" s="21">
        <v>50000</v>
      </c>
    </row>
    <row r="58" spans="2:4" ht="26.25" x14ac:dyDescent="0.25">
      <c r="B58" s="15">
        <v>4223</v>
      </c>
      <c r="C58" s="2" t="s">
        <v>30</v>
      </c>
      <c r="D58" s="21">
        <f>SUM(D57)</f>
        <v>50000</v>
      </c>
    </row>
    <row r="59" spans="2:4" ht="26.25" hidden="1" x14ac:dyDescent="0.25">
      <c r="B59" s="1">
        <v>422411</v>
      </c>
      <c r="C59" s="2" t="s">
        <v>31</v>
      </c>
      <c r="D59" s="21">
        <v>10000</v>
      </c>
    </row>
    <row r="60" spans="2:4" ht="39" hidden="1" x14ac:dyDescent="0.25">
      <c r="B60" s="1">
        <v>422412</v>
      </c>
      <c r="C60" s="2" t="s">
        <v>32</v>
      </c>
      <c r="D60" s="21">
        <v>2500000</v>
      </c>
    </row>
    <row r="61" spans="2:4" ht="39" x14ac:dyDescent="0.25">
      <c r="B61" s="15">
        <v>4224</v>
      </c>
      <c r="C61" s="2" t="s">
        <v>32</v>
      </c>
      <c r="D61" s="21">
        <f>SUM(D59:D60)</f>
        <v>2510000</v>
      </c>
    </row>
    <row r="62" spans="2:4" ht="26.25" hidden="1" x14ac:dyDescent="0.25">
      <c r="B62" s="1">
        <v>423100</v>
      </c>
      <c r="C62" s="2" t="s">
        <v>33</v>
      </c>
      <c r="D62" s="21">
        <v>800000</v>
      </c>
    </row>
    <row r="63" spans="2:4" ht="64.5" hidden="1" x14ac:dyDescent="0.25">
      <c r="B63" s="1">
        <v>423101</v>
      </c>
      <c r="C63" s="2" t="s">
        <v>34</v>
      </c>
      <c r="D63" s="21">
        <v>1800000</v>
      </c>
    </row>
    <row r="64" spans="2:4" ht="26.25" hidden="1" x14ac:dyDescent="0.25">
      <c r="B64" s="1">
        <v>423103</v>
      </c>
      <c r="C64" s="2" t="s">
        <v>153</v>
      </c>
      <c r="D64" s="21">
        <v>8600000</v>
      </c>
    </row>
    <row r="65" spans="2:4" hidden="1" x14ac:dyDescent="0.25">
      <c r="B65" s="1">
        <v>423131</v>
      </c>
      <c r="C65" s="2" t="s">
        <v>35</v>
      </c>
      <c r="D65" s="21">
        <v>250000</v>
      </c>
    </row>
    <row r="66" spans="2:4" ht="26.25" hidden="1" x14ac:dyDescent="0.25">
      <c r="B66" s="1">
        <v>423191</v>
      </c>
      <c r="C66" s="2" t="s">
        <v>36</v>
      </c>
      <c r="D66" s="21">
        <v>75000</v>
      </c>
    </row>
    <row r="67" spans="2:4" ht="39" hidden="1" x14ac:dyDescent="0.25">
      <c r="B67" s="1">
        <v>423191</v>
      </c>
      <c r="C67" s="2" t="s">
        <v>37</v>
      </c>
      <c r="D67" s="21">
        <v>300000</v>
      </c>
    </row>
    <row r="68" spans="2:4" ht="26.25" x14ac:dyDescent="0.25">
      <c r="B68" s="15">
        <v>4231</v>
      </c>
      <c r="C68" s="2" t="s">
        <v>38</v>
      </c>
      <c r="D68" s="21">
        <f>SUM(D62:D67)</f>
        <v>11825000</v>
      </c>
    </row>
    <row r="69" spans="2:4" hidden="1" x14ac:dyDescent="0.25">
      <c r="B69" s="1">
        <v>423211</v>
      </c>
      <c r="C69" s="2" t="s">
        <v>39</v>
      </c>
      <c r="D69" s="21">
        <v>200000</v>
      </c>
    </row>
    <row r="70" spans="2:4" ht="26.25" hidden="1" x14ac:dyDescent="0.25">
      <c r="B70" s="1">
        <v>423212</v>
      </c>
      <c r="C70" s="2" t="s">
        <v>40</v>
      </c>
      <c r="D70" s="21">
        <v>490000</v>
      </c>
    </row>
    <row r="71" spans="2:4" x14ac:dyDescent="0.25">
      <c r="B71" s="15">
        <v>4232</v>
      </c>
      <c r="C71" s="2" t="s">
        <v>41</v>
      </c>
      <c r="D71" s="21">
        <f>SUM(D69:D70)</f>
        <v>690000</v>
      </c>
    </row>
    <row r="72" spans="2:4" ht="26.25" hidden="1" x14ac:dyDescent="0.25">
      <c r="B72" s="24">
        <v>423311</v>
      </c>
      <c r="C72" s="2" t="s">
        <v>44</v>
      </c>
      <c r="D72" s="21">
        <v>150000</v>
      </c>
    </row>
    <row r="73" spans="2:4" hidden="1" x14ac:dyDescent="0.25">
      <c r="B73" s="1">
        <v>423321</v>
      </c>
      <c r="C73" s="2" t="s">
        <v>42</v>
      </c>
      <c r="D73" s="21">
        <v>350000</v>
      </c>
    </row>
    <row r="74" spans="2:4" ht="26.25" hidden="1" x14ac:dyDescent="0.25">
      <c r="B74" s="1">
        <v>423391</v>
      </c>
      <c r="C74" s="5" t="s">
        <v>43</v>
      </c>
      <c r="D74" s="21">
        <v>50000</v>
      </c>
    </row>
    <row r="75" spans="2:4" ht="26.25" hidden="1" x14ac:dyDescent="0.25">
      <c r="B75" s="1">
        <v>423399</v>
      </c>
      <c r="C75" s="2" t="s">
        <v>154</v>
      </c>
      <c r="D75" s="21">
        <v>20000</v>
      </c>
    </row>
    <row r="76" spans="2:4" ht="26.25" x14ac:dyDescent="0.25">
      <c r="B76" s="15">
        <v>4233</v>
      </c>
      <c r="C76" s="2" t="s">
        <v>44</v>
      </c>
      <c r="D76" s="21">
        <f>SUM(D72:D75)</f>
        <v>570000</v>
      </c>
    </row>
    <row r="77" spans="2:4" ht="26.25" hidden="1" x14ac:dyDescent="0.25">
      <c r="B77" s="1">
        <v>423413</v>
      </c>
      <c r="C77" s="2" t="s">
        <v>45</v>
      </c>
      <c r="D77" s="21">
        <v>70000</v>
      </c>
    </row>
    <row r="78" spans="2:4" ht="39" hidden="1" x14ac:dyDescent="0.25">
      <c r="B78" s="1">
        <v>423419</v>
      </c>
      <c r="C78" s="2" t="s">
        <v>46</v>
      </c>
      <c r="D78" s="21">
        <v>180000</v>
      </c>
    </row>
    <row r="79" spans="2:4" ht="30" hidden="1" customHeight="1" x14ac:dyDescent="0.25">
      <c r="B79" s="12">
        <v>423421</v>
      </c>
      <c r="C79" s="2" t="s">
        <v>47</v>
      </c>
      <c r="D79" s="21">
        <v>30000</v>
      </c>
    </row>
    <row r="80" spans="2:4" ht="26.25" hidden="1" x14ac:dyDescent="0.25">
      <c r="B80" s="12">
        <v>423431</v>
      </c>
      <c r="C80" s="2" t="s">
        <v>48</v>
      </c>
      <c r="D80" s="21">
        <v>420000</v>
      </c>
    </row>
    <row r="81" spans="2:4" ht="39" hidden="1" x14ac:dyDescent="0.25">
      <c r="B81" s="1">
        <v>423432</v>
      </c>
      <c r="C81" s="2" t="s">
        <v>49</v>
      </c>
      <c r="D81" s="21">
        <v>30000</v>
      </c>
    </row>
    <row r="82" spans="2:4" ht="26.25" hidden="1" x14ac:dyDescent="0.25">
      <c r="B82" s="1">
        <v>423439</v>
      </c>
      <c r="C82" s="2" t="s">
        <v>50</v>
      </c>
      <c r="D82" s="21">
        <v>20000</v>
      </c>
    </row>
    <row r="83" spans="2:4" x14ac:dyDescent="0.25">
      <c r="B83" s="15">
        <v>4234</v>
      </c>
      <c r="C83" s="2" t="s">
        <v>51</v>
      </c>
      <c r="D83" s="21">
        <f>SUM(D77:D82)</f>
        <v>750000</v>
      </c>
    </row>
    <row r="84" spans="2:4" hidden="1" x14ac:dyDescent="0.25">
      <c r="B84" s="1">
        <v>423530</v>
      </c>
      <c r="C84" s="2" t="s">
        <v>52</v>
      </c>
      <c r="D84" s="21">
        <v>100000</v>
      </c>
    </row>
    <row r="85" spans="2:4" ht="39" hidden="1" x14ac:dyDescent="0.25">
      <c r="B85" s="1">
        <v>423599</v>
      </c>
      <c r="C85" s="2" t="s">
        <v>53</v>
      </c>
      <c r="D85" s="21">
        <v>300000</v>
      </c>
    </row>
    <row r="86" spans="2:4" x14ac:dyDescent="0.25">
      <c r="B86" s="15">
        <v>4235</v>
      </c>
      <c r="C86" s="2" t="s">
        <v>54</v>
      </c>
      <c r="D86" s="21">
        <f>SUM(D84:D85)</f>
        <v>400000</v>
      </c>
    </row>
    <row r="87" spans="2:4" hidden="1" x14ac:dyDescent="0.25">
      <c r="B87" s="1">
        <v>423612</v>
      </c>
      <c r="C87" s="2" t="s">
        <v>55</v>
      </c>
      <c r="D87" s="21">
        <v>10000</v>
      </c>
    </row>
    <row r="88" spans="2:4" hidden="1" x14ac:dyDescent="0.25">
      <c r="B88" s="1">
        <v>423621</v>
      </c>
      <c r="C88" s="2" t="s">
        <v>56</v>
      </c>
      <c r="D88" s="21">
        <v>100000</v>
      </c>
    </row>
    <row r="89" spans="2:4" x14ac:dyDescent="0.25">
      <c r="B89" s="15">
        <v>4236</v>
      </c>
      <c r="C89" s="2" t="s">
        <v>57</v>
      </c>
      <c r="D89" s="21">
        <f>SUM(D87:D88)</f>
        <v>110000</v>
      </c>
    </row>
    <row r="90" spans="2:4" ht="26.25" hidden="1" x14ac:dyDescent="0.25">
      <c r="B90" s="1">
        <v>423711</v>
      </c>
      <c r="C90" s="2" t="s">
        <v>58</v>
      </c>
      <c r="D90" s="21">
        <v>100000</v>
      </c>
    </row>
    <row r="91" spans="2:4" ht="26.25" hidden="1" x14ac:dyDescent="0.25">
      <c r="B91" s="1">
        <v>423711</v>
      </c>
      <c r="C91" s="2" t="s">
        <v>59</v>
      </c>
      <c r="D91" s="21">
        <v>250000</v>
      </c>
    </row>
    <row r="92" spans="2:4" ht="39" hidden="1" x14ac:dyDescent="0.25">
      <c r="B92" s="1">
        <v>423712</v>
      </c>
      <c r="C92" s="2" t="s">
        <v>60</v>
      </c>
      <c r="D92" s="21">
        <v>300000</v>
      </c>
    </row>
    <row r="93" spans="2:4" x14ac:dyDescent="0.25">
      <c r="B93" s="15">
        <v>4237</v>
      </c>
      <c r="C93" s="2" t="s">
        <v>61</v>
      </c>
      <c r="D93" s="21">
        <f>SUM(D90:D92)</f>
        <v>650000</v>
      </c>
    </row>
    <row r="94" spans="2:4" ht="39" hidden="1" x14ac:dyDescent="0.25">
      <c r="B94" s="1">
        <v>423911</v>
      </c>
      <c r="C94" s="2" t="s">
        <v>62</v>
      </c>
      <c r="D94" s="21">
        <v>200000</v>
      </c>
    </row>
    <row r="95" spans="2:4" ht="26.25" hidden="1" x14ac:dyDescent="0.25">
      <c r="B95" s="14">
        <v>423911</v>
      </c>
      <c r="C95" s="17" t="s">
        <v>63</v>
      </c>
      <c r="D95" s="21">
        <v>20000</v>
      </c>
    </row>
    <row r="96" spans="2:4" ht="39" hidden="1" x14ac:dyDescent="0.25">
      <c r="B96" s="12">
        <v>423912</v>
      </c>
      <c r="C96" s="10" t="s">
        <v>64</v>
      </c>
      <c r="D96" s="25">
        <v>2000000</v>
      </c>
    </row>
    <row r="97" spans="2:4" ht="39" hidden="1" x14ac:dyDescent="0.25">
      <c r="B97" s="1">
        <v>423912</v>
      </c>
      <c r="C97" s="2" t="s">
        <v>64</v>
      </c>
      <c r="D97" s="21">
        <v>12875000</v>
      </c>
    </row>
    <row r="98" spans="2:4" ht="39" hidden="1" x14ac:dyDescent="0.25">
      <c r="B98" s="1">
        <v>423913</v>
      </c>
      <c r="C98" s="2" t="s">
        <v>65</v>
      </c>
      <c r="D98" s="21">
        <v>180000</v>
      </c>
    </row>
    <row r="99" spans="2:4" ht="39" hidden="1" x14ac:dyDescent="0.25">
      <c r="B99" s="12">
        <v>423914</v>
      </c>
      <c r="C99" s="10" t="s">
        <v>66</v>
      </c>
      <c r="D99" s="21">
        <v>490000</v>
      </c>
    </row>
    <row r="100" spans="2:4" x14ac:dyDescent="0.25">
      <c r="B100" s="15">
        <v>4239</v>
      </c>
      <c r="C100" s="10" t="s">
        <v>67</v>
      </c>
      <c r="D100" s="21">
        <f>SUM(D94:D99)</f>
        <v>15765000</v>
      </c>
    </row>
    <row r="101" spans="2:4" ht="26.25" hidden="1" x14ac:dyDescent="0.25">
      <c r="B101" s="1">
        <v>424211</v>
      </c>
      <c r="C101" s="2" t="s">
        <v>68</v>
      </c>
      <c r="D101" s="21">
        <v>490000</v>
      </c>
    </row>
    <row r="102" spans="2:4" ht="39" hidden="1" x14ac:dyDescent="0.25">
      <c r="B102" s="1">
        <v>424211</v>
      </c>
      <c r="C102" s="2" t="s">
        <v>69</v>
      </c>
      <c r="D102" s="21">
        <v>490000</v>
      </c>
    </row>
    <row r="103" spans="2:4" ht="39" hidden="1" x14ac:dyDescent="0.25">
      <c r="B103" s="1">
        <v>424211</v>
      </c>
      <c r="C103" s="2" t="s">
        <v>70</v>
      </c>
      <c r="D103" s="21">
        <v>300000</v>
      </c>
    </row>
    <row r="104" spans="2:4" ht="39" hidden="1" x14ac:dyDescent="0.25">
      <c r="B104" s="1">
        <v>424211</v>
      </c>
      <c r="C104" s="2" t="s">
        <v>71</v>
      </c>
      <c r="D104" s="21">
        <v>250000</v>
      </c>
    </row>
    <row r="105" spans="2:4" hidden="1" x14ac:dyDescent="0.25">
      <c r="B105" s="1">
        <v>424221</v>
      </c>
      <c r="C105" s="2" t="s">
        <v>72</v>
      </c>
      <c r="D105" s="21">
        <v>250000</v>
      </c>
    </row>
    <row r="106" spans="2:4" hidden="1" x14ac:dyDescent="0.25">
      <c r="B106" s="1">
        <v>424231</v>
      </c>
      <c r="C106" s="2" t="s">
        <v>73</v>
      </c>
      <c r="D106" s="21">
        <v>250000</v>
      </c>
    </row>
    <row r="107" spans="2:4" ht="26.25" x14ac:dyDescent="0.25">
      <c r="B107" s="15">
        <v>4242</v>
      </c>
      <c r="C107" s="2" t="s">
        <v>74</v>
      </c>
      <c r="D107" s="21">
        <f>SUM(D101:D106)</f>
        <v>2030000</v>
      </c>
    </row>
    <row r="108" spans="2:4" ht="26.25" hidden="1" x14ac:dyDescent="0.25">
      <c r="B108" s="1">
        <v>424311</v>
      </c>
      <c r="C108" s="2" t="s">
        <v>75</v>
      </c>
      <c r="D108" s="21">
        <v>30000</v>
      </c>
    </row>
    <row r="109" spans="2:4" x14ac:dyDescent="0.25">
      <c r="B109" s="15">
        <v>4243</v>
      </c>
      <c r="C109" s="2" t="s">
        <v>76</v>
      </c>
      <c r="D109" s="21">
        <f>SUM(D108)</f>
        <v>30000</v>
      </c>
    </row>
    <row r="110" spans="2:4" ht="39" hidden="1" x14ac:dyDescent="0.25">
      <c r="B110" s="1">
        <v>424911</v>
      </c>
      <c r="C110" s="10" t="s">
        <v>77</v>
      </c>
      <c r="D110" s="21">
        <v>350000</v>
      </c>
    </row>
    <row r="111" spans="2:4" ht="39" hidden="1" x14ac:dyDescent="0.25">
      <c r="B111" s="1">
        <v>424911</v>
      </c>
      <c r="C111" s="10" t="s">
        <v>78</v>
      </c>
      <c r="D111" s="21">
        <v>150000</v>
      </c>
    </row>
    <row r="112" spans="2:4" ht="26.25" hidden="1" x14ac:dyDescent="0.25">
      <c r="B112" s="1">
        <v>424911</v>
      </c>
      <c r="C112" s="10" t="s">
        <v>79</v>
      </c>
      <c r="D112" s="21">
        <v>200000</v>
      </c>
    </row>
    <row r="113" spans="2:4" ht="39" hidden="1" x14ac:dyDescent="0.25">
      <c r="B113" s="1">
        <v>424911</v>
      </c>
      <c r="C113" s="10" t="s">
        <v>80</v>
      </c>
      <c r="D113" s="21">
        <v>1000000</v>
      </c>
    </row>
    <row r="114" spans="2:4" ht="26.25" x14ac:dyDescent="0.25">
      <c r="B114" s="15">
        <v>4249</v>
      </c>
      <c r="C114" s="10" t="s">
        <v>81</v>
      </c>
      <c r="D114" s="21">
        <f>SUM(D110:D113)</f>
        <v>1700000</v>
      </c>
    </row>
    <row r="115" spans="2:4" hidden="1" x14ac:dyDescent="0.25">
      <c r="B115" s="1">
        <v>425111</v>
      </c>
      <c r="C115" s="17" t="s">
        <v>82</v>
      </c>
      <c r="D115" s="21">
        <v>500000</v>
      </c>
    </row>
    <row r="116" spans="2:4" hidden="1" x14ac:dyDescent="0.25">
      <c r="B116" s="1">
        <v>425112</v>
      </c>
      <c r="C116" s="17" t="s">
        <v>83</v>
      </c>
      <c r="D116" s="21">
        <v>450000</v>
      </c>
    </row>
    <row r="117" spans="2:4" hidden="1" x14ac:dyDescent="0.25">
      <c r="B117" s="1">
        <v>425113</v>
      </c>
      <c r="C117" s="17" t="s">
        <v>84</v>
      </c>
      <c r="D117" s="21">
        <v>400000</v>
      </c>
    </row>
    <row r="118" spans="2:4" hidden="1" x14ac:dyDescent="0.25">
      <c r="B118" s="1">
        <v>425114</v>
      </c>
      <c r="C118" s="17" t="s">
        <v>85</v>
      </c>
      <c r="D118" s="21">
        <v>150000</v>
      </c>
    </row>
    <row r="119" spans="2:4" ht="26.25" hidden="1" x14ac:dyDescent="0.25">
      <c r="B119" s="1">
        <v>425115</v>
      </c>
      <c r="C119" s="17" t="s">
        <v>86</v>
      </c>
      <c r="D119" s="21">
        <v>360000</v>
      </c>
    </row>
    <row r="120" spans="2:4" ht="26.25" hidden="1" x14ac:dyDescent="0.25">
      <c r="B120" s="1">
        <v>425117</v>
      </c>
      <c r="C120" s="17" t="s">
        <v>87</v>
      </c>
      <c r="D120" s="21">
        <v>300000</v>
      </c>
    </row>
    <row r="121" spans="2:4" ht="26.25" hidden="1" x14ac:dyDescent="0.25">
      <c r="B121" s="1">
        <v>425118</v>
      </c>
      <c r="C121" s="17" t="s">
        <v>88</v>
      </c>
      <c r="D121" s="21">
        <v>250000</v>
      </c>
    </row>
    <row r="122" spans="2:4" ht="51.75" hidden="1" x14ac:dyDescent="0.25">
      <c r="B122" s="1" t="s">
        <v>89</v>
      </c>
      <c r="C122" s="17" t="s">
        <v>90</v>
      </c>
      <c r="D122" s="21">
        <v>360000</v>
      </c>
    </row>
    <row r="123" spans="2:4" ht="26.25" x14ac:dyDescent="0.25">
      <c r="B123" s="15">
        <v>4251</v>
      </c>
      <c r="C123" s="17" t="s">
        <v>91</v>
      </c>
      <c r="D123" s="21">
        <f>SUM(D115:D122)</f>
        <v>2770000</v>
      </c>
    </row>
    <row r="124" spans="2:4" ht="26.25" hidden="1" x14ac:dyDescent="0.25">
      <c r="B124" s="1">
        <v>425211</v>
      </c>
      <c r="C124" s="2" t="s">
        <v>92</v>
      </c>
      <c r="D124" s="21">
        <v>300000</v>
      </c>
    </row>
    <row r="125" spans="2:4" ht="26.25" hidden="1" x14ac:dyDescent="0.25">
      <c r="B125" s="1">
        <v>425212</v>
      </c>
      <c r="C125" s="2" t="s">
        <v>93</v>
      </c>
      <c r="D125" s="21">
        <v>150000</v>
      </c>
    </row>
    <row r="126" spans="2:4" ht="26.25" hidden="1" x14ac:dyDescent="0.25">
      <c r="B126" s="1">
        <v>425221</v>
      </c>
      <c r="C126" s="2" t="s">
        <v>94</v>
      </c>
      <c r="D126" s="21">
        <v>490000</v>
      </c>
    </row>
    <row r="127" spans="2:4" ht="26.25" hidden="1" x14ac:dyDescent="0.25">
      <c r="B127" s="1">
        <v>425222</v>
      </c>
      <c r="C127" s="2" t="s">
        <v>95</v>
      </c>
      <c r="D127" s="21">
        <v>490000</v>
      </c>
    </row>
    <row r="128" spans="2:4" ht="26.25" hidden="1" x14ac:dyDescent="0.25">
      <c r="B128" s="1">
        <v>425223</v>
      </c>
      <c r="C128" s="2" t="s">
        <v>96</v>
      </c>
      <c r="D128" s="21">
        <v>150000</v>
      </c>
    </row>
    <row r="129" spans="2:4" ht="39" hidden="1" x14ac:dyDescent="0.25">
      <c r="B129" s="1">
        <v>425225</v>
      </c>
      <c r="C129" s="2" t="s">
        <v>97</v>
      </c>
      <c r="D129" s="21">
        <v>150000</v>
      </c>
    </row>
    <row r="130" spans="2:4" ht="26.25" hidden="1" x14ac:dyDescent="0.25">
      <c r="B130" s="1">
        <v>425226</v>
      </c>
      <c r="C130" s="2" t="s">
        <v>98</v>
      </c>
      <c r="D130" s="21">
        <v>250000</v>
      </c>
    </row>
    <row r="131" spans="2:4" ht="26.25" hidden="1" x14ac:dyDescent="0.25">
      <c r="B131" s="1">
        <v>425227</v>
      </c>
      <c r="C131" s="2" t="s">
        <v>156</v>
      </c>
      <c r="D131" s="21">
        <v>150000</v>
      </c>
    </row>
    <row r="132" spans="2:4" ht="39" hidden="1" x14ac:dyDescent="0.25">
      <c r="B132" s="1">
        <v>425229</v>
      </c>
      <c r="C132" s="2" t="s">
        <v>99</v>
      </c>
      <c r="D132" s="21">
        <v>150000</v>
      </c>
    </row>
    <row r="133" spans="2:4" ht="26.25" x14ac:dyDescent="0.25">
      <c r="B133" s="15">
        <v>4252</v>
      </c>
      <c r="C133" s="2" t="s">
        <v>100</v>
      </c>
      <c r="D133" s="21">
        <f>SUM(D124:D132)</f>
        <v>2280000</v>
      </c>
    </row>
    <row r="134" spans="2:4" ht="51.75" hidden="1" x14ac:dyDescent="0.25">
      <c r="B134" s="1">
        <v>426101</v>
      </c>
      <c r="C134" s="2" t="s">
        <v>101</v>
      </c>
      <c r="D134" s="21">
        <v>490000</v>
      </c>
    </row>
    <row r="135" spans="2:4" hidden="1" x14ac:dyDescent="0.25">
      <c r="B135" s="6">
        <v>426111</v>
      </c>
      <c r="C135" s="2" t="s">
        <v>102</v>
      </c>
      <c r="D135" s="21">
        <v>499000</v>
      </c>
    </row>
    <row r="136" spans="2:4" ht="26.25" hidden="1" x14ac:dyDescent="0.25">
      <c r="B136" s="1">
        <v>426129</v>
      </c>
      <c r="C136" s="2" t="s">
        <v>103</v>
      </c>
      <c r="D136" s="21">
        <v>200000</v>
      </c>
    </row>
    <row r="137" spans="2:4" hidden="1" x14ac:dyDescent="0.25">
      <c r="B137" s="1">
        <v>426131</v>
      </c>
      <c r="C137" s="2" t="s">
        <v>104</v>
      </c>
      <c r="D137" s="21">
        <v>120000</v>
      </c>
    </row>
    <row r="138" spans="2:4" ht="26.25" hidden="1" customHeight="1" x14ac:dyDescent="0.25">
      <c r="B138" s="19">
        <v>426191</v>
      </c>
      <c r="C138" s="17" t="s">
        <v>105</v>
      </c>
      <c r="D138" s="21">
        <v>110000</v>
      </c>
    </row>
    <row r="139" spans="2:4" ht="26.25" hidden="1" x14ac:dyDescent="0.25">
      <c r="B139" s="1">
        <v>426191</v>
      </c>
      <c r="C139" s="2" t="s">
        <v>106</v>
      </c>
      <c r="D139" s="21">
        <v>180000</v>
      </c>
    </row>
    <row r="140" spans="2:4" ht="39" hidden="1" x14ac:dyDescent="0.25">
      <c r="B140" s="19">
        <v>426191</v>
      </c>
      <c r="C140" s="17" t="s">
        <v>107</v>
      </c>
      <c r="D140" s="21">
        <v>35000</v>
      </c>
    </row>
    <row r="141" spans="2:4" x14ac:dyDescent="0.25">
      <c r="B141" s="18">
        <v>4261</v>
      </c>
      <c r="C141" s="17" t="s">
        <v>108</v>
      </c>
      <c r="D141" s="21">
        <f>SUM(D134:D140)</f>
        <v>1634000</v>
      </c>
    </row>
    <row r="142" spans="2:4" ht="26.25" hidden="1" x14ac:dyDescent="0.25">
      <c r="B142" s="1">
        <v>426311</v>
      </c>
      <c r="C142" s="2" t="s">
        <v>109</v>
      </c>
      <c r="D142" s="21">
        <v>450000</v>
      </c>
    </row>
    <row r="143" spans="2:4" ht="26.25" x14ac:dyDescent="0.25">
      <c r="B143" s="15">
        <v>4263</v>
      </c>
      <c r="C143" s="2" t="s">
        <v>110</v>
      </c>
      <c r="D143" s="21">
        <f>SUM(D142)</f>
        <v>450000</v>
      </c>
    </row>
    <row r="144" spans="2:4" ht="51.75" hidden="1" x14ac:dyDescent="0.25">
      <c r="B144" s="1">
        <v>426611</v>
      </c>
      <c r="C144" s="2" t="s">
        <v>111</v>
      </c>
      <c r="D144" s="21">
        <v>490000</v>
      </c>
    </row>
    <row r="145" spans="2:4" ht="26.25" hidden="1" x14ac:dyDescent="0.25">
      <c r="B145" s="1">
        <v>426611</v>
      </c>
      <c r="C145" s="2" t="s">
        <v>112</v>
      </c>
      <c r="D145" s="21">
        <v>70000</v>
      </c>
    </row>
    <row r="146" spans="2:4" ht="26.25" x14ac:dyDescent="0.25">
      <c r="B146" s="15">
        <v>4266</v>
      </c>
      <c r="C146" s="2" t="s">
        <v>113</v>
      </c>
      <c r="D146" s="21">
        <f>SUM(D144:D145)</f>
        <v>560000</v>
      </c>
    </row>
    <row r="147" spans="2:4" ht="26.25" hidden="1" x14ac:dyDescent="0.25">
      <c r="B147" s="1">
        <v>426811</v>
      </c>
      <c r="C147" s="2" t="s">
        <v>114</v>
      </c>
      <c r="D147" s="21">
        <v>490000</v>
      </c>
    </row>
    <row r="148" spans="2:4" ht="26.25" hidden="1" x14ac:dyDescent="0.25">
      <c r="B148" s="1">
        <v>426812</v>
      </c>
      <c r="C148" s="2" t="s">
        <v>115</v>
      </c>
      <c r="D148" s="21">
        <v>120000</v>
      </c>
    </row>
    <row r="149" spans="2:4" ht="26.25" x14ac:dyDescent="0.25">
      <c r="B149" s="15">
        <v>4268</v>
      </c>
      <c r="C149" s="2" t="s">
        <v>116</v>
      </c>
      <c r="D149" s="21">
        <f>SUM(D147:D148)</f>
        <v>610000</v>
      </c>
    </row>
    <row r="150" spans="2:4" ht="39" hidden="1" x14ac:dyDescent="0.25">
      <c r="B150" s="1">
        <v>426911</v>
      </c>
      <c r="C150" s="2" t="s">
        <v>117</v>
      </c>
      <c r="D150" s="21">
        <v>50000</v>
      </c>
    </row>
    <row r="151" spans="2:4" ht="39" hidden="1" x14ac:dyDescent="0.25">
      <c r="B151" s="1">
        <v>426911</v>
      </c>
      <c r="C151" s="2" t="s">
        <v>118</v>
      </c>
      <c r="D151" s="21">
        <v>20000</v>
      </c>
    </row>
    <row r="152" spans="2:4" ht="39" hidden="1" x14ac:dyDescent="0.25">
      <c r="B152" s="1">
        <v>426913</v>
      </c>
      <c r="C152" s="2" t="s">
        <v>119</v>
      </c>
      <c r="D152" s="21">
        <v>120000</v>
      </c>
    </row>
    <row r="153" spans="2:4" ht="39" hidden="1" x14ac:dyDescent="0.25">
      <c r="B153" s="1">
        <v>426919</v>
      </c>
      <c r="C153" s="2" t="s">
        <v>120</v>
      </c>
      <c r="D153" s="21">
        <v>200000</v>
      </c>
    </row>
    <row r="154" spans="2:4" ht="26.25" x14ac:dyDescent="0.25">
      <c r="B154" s="15">
        <v>4269</v>
      </c>
      <c r="C154" s="2" t="s">
        <v>121</v>
      </c>
      <c r="D154" s="21">
        <f>SUM(D150:D153)</f>
        <v>390000</v>
      </c>
    </row>
    <row r="155" spans="2:4" ht="39" hidden="1" x14ac:dyDescent="0.25">
      <c r="B155" s="1">
        <v>511323</v>
      </c>
      <c r="C155" s="2" t="s">
        <v>122</v>
      </c>
      <c r="D155" s="21">
        <v>1200000</v>
      </c>
    </row>
    <row r="156" spans="2:4" ht="39" x14ac:dyDescent="0.25">
      <c r="B156" s="15">
        <v>5113</v>
      </c>
      <c r="C156" s="2" t="s">
        <v>123</v>
      </c>
      <c r="D156" s="21">
        <f>SUM(D155)</f>
        <v>1200000</v>
      </c>
    </row>
    <row r="157" spans="2:4" hidden="1" x14ac:dyDescent="0.25">
      <c r="B157" s="1">
        <v>512211</v>
      </c>
      <c r="C157" s="2" t="s">
        <v>124</v>
      </c>
      <c r="D157" s="21">
        <v>580000</v>
      </c>
    </row>
    <row r="158" spans="2:4" hidden="1" x14ac:dyDescent="0.25">
      <c r="B158" s="1">
        <v>512221</v>
      </c>
      <c r="C158" s="2" t="s">
        <v>125</v>
      </c>
      <c r="D158" s="21">
        <v>3370000</v>
      </c>
    </row>
    <row r="159" spans="2:4" hidden="1" x14ac:dyDescent="0.25">
      <c r="B159" s="1">
        <v>512222</v>
      </c>
      <c r="C159" s="2" t="s">
        <v>126</v>
      </c>
      <c r="D159" s="21">
        <v>150000</v>
      </c>
    </row>
    <row r="160" spans="2:4" ht="39" hidden="1" x14ac:dyDescent="0.25">
      <c r="B160" s="1">
        <v>512241</v>
      </c>
      <c r="C160" s="2" t="s">
        <v>127</v>
      </c>
      <c r="D160" s="21">
        <v>250000</v>
      </c>
    </row>
    <row r="161" spans="1:5" x14ac:dyDescent="0.25">
      <c r="B161" s="15">
        <v>5122</v>
      </c>
      <c r="C161" s="2" t="s">
        <v>128</v>
      </c>
      <c r="D161" s="21">
        <f>SUM(D157:D160)</f>
        <v>4350000</v>
      </c>
    </row>
    <row r="162" spans="1:5" ht="26.25" hidden="1" x14ac:dyDescent="0.25">
      <c r="B162" s="1">
        <v>512611</v>
      </c>
      <c r="C162" s="2" t="s">
        <v>129</v>
      </c>
      <c r="D162" s="21">
        <v>360000</v>
      </c>
    </row>
    <row r="163" spans="1:5" ht="26.25" hidden="1" x14ac:dyDescent="0.25">
      <c r="B163" s="1">
        <v>512641</v>
      </c>
      <c r="C163" s="2" t="s">
        <v>157</v>
      </c>
      <c r="D163" s="21">
        <v>350000</v>
      </c>
    </row>
    <row r="164" spans="1:5" ht="26.25" x14ac:dyDescent="0.25">
      <c r="B164" s="15">
        <v>5126</v>
      </c>
      <c r="C164" s="2" t="s">
        <v>130</v>
      </c>
      <c r="D164" s="21">
        <f>SUM(D162:D163)</f>
        <v>710000</v>
      </c>
    </row>
    <row r="165" spans="1:5" hidden="1" x14ac:dyDescent="0.25">
      <c r="B165" s="6">
        <v>515111</v>
      </c>
      <c r="C165" s="7" t="s">
        <v>131</v>
      </c>
      <c r="D165" s="21">
        <v>580000</v>
      </c>
    </row>
    <row r="166" spans="1:5" hidden="1" x14ac:dyDescent="0.25">
      <c r="B166" s="8">
        <v>515121</v>
      </c>
      <c r="C166" s="7" t="s">
        <v>132</v>
      </c>
      <c r="D166" s="21">
        <v>150000</v>
      </c>
    </row>
    <row r="167" spans="1:5" x14ac:dyDescent="0.25">
      <c r="B167" s="16">
        <v>5151</v>
      </c>
      <c r="C167" s="11" t="s">
        <v>133</v>
      </c>
      <c r="D167" s="21">
        <f>SUM(D165:D166)</f>
        <v>730000</v>
      </c>
    </row>
    <row r="168" spans="1:5" x14ac:dyDescent="0.25">
      <c r="B168" s="8"/>
      <c r="C168" s="11"/>
      <c r="D168" s="21">
        <f>D13+D17+D21+D23+D25+D27+D29+D32+D39+D44+D47+D49+D51+D56+D58+D61+D68+D71+D76+D83+D86+D89+D93+D100+D107+D109+D114+D123+D133+D141+D143+D146+D149+D154+D156+D161+D164+D167</f>
        <v>124401527.90000001</v>
      </c>
    </row>
    <row r="169" spans="1:5" x14ac:dyDescent="0.25">
      <c r="B169" s="34"/>
      <c r="C169" s="36" t="s">
        <v>166</v>
      </c>
      <c r="D169" s="37">
        <v>124421527.90000001</v>
      </c>
    </row>
    <row r="170" spans="1:5" x14ac:dyDescent="0.25">
      <c r="B170" s="35"/>
      <c r="C170" s="36" t="s">
        <v>167</v>
      </c>
      <c r="D170" s="25">
        <f>D169-D168</f>
        <v>20000</v>
      </c>
    </row>
    <row r="173" spans="1:5" x14ac:dyDescent="0.25">
      <c r="A173" s="41" t="s">
        <v>163</v>
      </c>
      <c r="B173" s="41"/>
      <c r="C173" s="32"/>
      <c r="D173" s="33" t="s">
        <v>161</v>
      </c>
      <c r="E173" s="32"/>
    </row>
    <row r="174" spans="1:5" x14ac:dyDescent="0.25">
      <c r="A174" s="41" t="s">
        <v>164</v>
      </c>
      <c r="B174" s="41"/>
      <c r="C174" s="41" t="s">
        <v>165</v>
      </c>
      <c r="D174" s="41"/>
      <c r="E174" s="41"/>
    </row>
  </sheetData>
  <mergeCells count="6">
    <mergeCell ref="A1:B1"/>
    <mergeCell ref="A2:B2"/>
    <mergeCell ref="B4:D4"/>
    <mergeCell ref="A173:B173"/>
    <mergeCell ref="A174:B174"/>
    <mergeCell ref="C174:E17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План аналитички</vt:lpstr>
      <vt:lpstr>Фин.план за ШО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</dc:creator>
  <cp:lastModifiedBy>Jelena</cp:lastModifiedBy>
  <cp:lastPrinted>2017-01-10T13:19:15Z</cp:lastPrinted>
  <dcterms:created xsi:type="dcterms:W3CDTF">2015-12-28T14:57:58Z</dcterms:created>
  <dcterms:modified xsi:type="dcterms:W3CDTF">2019-02-04T12:47:06Z</dcterms:modified>
</cp:coreProperties>
</file>